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emexico-my.sharepoint.com/personal/christian_ceballos_ine_mx/Documents/JUNTA LOCAL/ADMNISTRATIVO/2023/RECURSOS FINANCIEROS/FORMATOS/"/>
    </mc:Choice>
  </mc:AlternateContent>
  <xr:revisionPtr revIDLastSave="87" documentId="11_6371AE05F139F6460498129624D797DFEBE1E5B4" xr6:coauthVersionLast="47" xr6:coauthVersionMax="47" xr10:uidLastSave="{D4B41876-6E8F-4DEF-BD53-46516814E782}"/>
  <bookViews>
    <workbookView xWindow="-120" yWindow="-120" windowWidth="29040" windowHeight="15840" tabRatio="957" activeTab="15" xr2:uid="{00000000-000D-0000-FFFF-FFFF00000000}"/>
  </bookViews>
  <sheets>
    <sheet name="FO-SCP-01" sheetId="37" r:id="rId1"/>
    <sheet name="FO-SCP-02" sheetId="9" r:id="rId2"/>
    <sheet name="FO-SCP-03" sheetId="10" r:id="rId3"/>
    <sheet name="FO-SCP-04" sheetId="2" r:id="rId4"/>
    <sheet name="FO-SCP-05" sheetId="51" r:id="rId5"/>
    <sheet name="FO-SCP-06" sheetId="52" r:id="rId6"/>
    <sheet name="FO-SCP-07" sheetId="53" r:id="rId7"/>
    <sheet name="FC-SCP-08" sheetId="18" r:id="rId8"/>
    <sheet name="FO-SCP-09" sheetId="24" r:id="rId9"/>
    <sheet name="FO-SCP-10" sheetId="26" r:id="rId10"/>
    <sheet name="FO-SCP-11" sheetId="12" r:id="rId11"/>
    <sheet name="FO-SCP-12" sheetId="8" r:id="rId12"/>
    <sheet name="FO-SCP-13" sheetId="20" r:id="rId13"/>
    <sheet name="FO-SCP-14" sheetId="22" r:id="rId14"/>
    <sheet name="FO-SCP-15" sheetId="30" r:id="rId15"/>
    <sheet name="FO-SCP-16" sheetId="34" r:id="rId16"/>
    <sheet name="FO-SCP-17" sheetId="28" r:id="rId17"/>
    <sheet name="FO-SCP-18" sheetId="41" r:id="rId18"/>
  </sheets>
  <definedNames>
    <definedName name="_xlnm._FilterDatabase" localSheetId="5" hidden="1">'FO-SCP-06'!#REF!</definedName>
    <definedName name="_xlnm._FilterDatabase" localSheetId="17" hidden="1">'FO-SCP-18'!$G$5:$K$170</definedName>
    <definedName name="_xlnm.Print_Area" localSheetId="7">'FC-SCP-08'!$A$1:$P$27</definedName>
    <definedName name="_xlnm.Print_Area" localSheetId="0">'FO-SCP-01'!$A$1:$J$42</definedName>
    <definedName name="_xlnm.Print_Area" localSheetId="2">'FO-SCP-03'!$A$1:$I$46</definedName>
    <definedName name="_xlnm.Print_Area" localSheetId="3">'FO-SCP-04'!$A$1:$R$17</definedName>
    <definedName name="_xlnm.Print_Area" localSheetId="4">'FO-SCP-05'!$A$1:$O$19</definedName>
    <definedName name="_xlnm.Print_Area" localSheetId="5">'FO-SCP-06'!$A$1:$G$37</definedName>
    <definedName name="_xlnm.Print_Area" localSheetId="6">'FO-SCP-07'!$A$1:$T$51</definedName>
    <definedName name="_xlnm.Print_Area" localSheetId="8">'FO-SCP-09'!$A$1:$K$34</definedName>
    <definedName name="_xlnm.Print_Area" localSheetId="9">'FO-SCP-10'!$A$2:$K$37</definedName>
    <definedName name="_xlnm.Print_Area" localSheetId="10">'FO-SCP-11'!$A$1:$G$30</definedName>
    <definedName name="_xlnm.Print_Area" localSheetId="11">'FO-SCP-12'!$A$1:$H$47</definedName>
    <definedName name="_xlnm.Print_Area" localSheetId="12">'FO-SCP-13'!$A$1:$I$25</definedName>
    <definedName name="_xlnm.Print_Area" localSheetId="13">'FO-SCP-14'!$A$1:$I$32</definedName>
    <definedName name="_xlnm.Print_Area" localSheetId="14">'FO-SCP-15'!$A$1:$G$62</definedName>
    <definedName name="_xlnm.Print_Area" localSheetId="15">'FO-SCP-16'!$A$1:$G$62</definedName>
    <definedName name="_xlnm.Print_Area" localSheetId="16">'FO-SCP-17'!$A$1:$M$26</definedName>
    <definedName name="_xlnm.Print_Area" localSheetId="17">'FO-SCP-18'!$A$1:$W$351</definedName>
    <definedName name="Print_Area" localSheetId="4">'FO-SCP-05'!$A$2:$O$18</definedName>
    <definedName name="Print_Area" localSheetId="5">'FO-SCP-06'!$A$4:$E$37</definedName>
    <definedName name="_xlnm.Print_Titles" localSheetId="5">'FO-SCP-06'!$2:$15</definedName>
    <definedName name="_xlnm.Print_Titles" localSheetId="8">'FO-SCP-09'!$2:$4</definedName>
    <definedName name="_xlnm.Print_Titles" localSheetId="17">'FO-SCP-18'!$1:$5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1" l="1"/>
  <c r="C9" i="51" l="1"/>
  <c r="C16" i="51" s="1"/>
  <c r="J350" i="41" l="1"/>
  <c r="H350" i="41"/>
  <c r="J349" i="41"/>
  <c r="I349" i="41"/>
  <c r="H349" i="41"/>
  <c r="J348" i="41"/>
  <c r="J351" i="41" s="1"/>
  <c r="I348" i="41"/>
  <c r="H348" i="41"/>
  <c r="K346" i="41"/>
  <c r="I345" i="41"/>
  <c r="K345" i="41" s="1"/>
  <c r="K344" i="41"/>
  <c r="I343" i="41"/>
  <c r="K343" i="41" s="1"/>
  <c r="K342" i="41"/>
  <c r="I341" i="41"/>
  <c r="K341" i="41" s="1"/>
  <c r="K340" i="41"/>
  <c r="I339" i="41"/>
  <c r="K339" i="41" s="1"/>
  <c r="K338" i="41"/>
  <c r="I337" i="41"/>
  <c r="K337" i="41" s="1"/>
  <c r="K336" i="41"/>
  <c r="I335" i="41"/>
  <c r="K335" i="41" s="1"/>
  <c r="K334" i="41"/>
  <c r="I333" i="41"/>
  <c r="K333" i="41" s="1"/>
  <c r="K332" i="41"/>
  <c r="I331" i="41"/>
  <c r="K331" i="41" s="1"/>
  <c r="K330" i="41"/>
  <c r="I329" i="41"/>
  <c r="K329" i="41" s="1"/>
  <c r="K328" i="41"/>
  <c r="I327" i="41"/>
  <c r="K327" i="41" s="1"/>
  <c r="K326" i="41"/>
  <c r="I325" i="41"/>
  <c r="K325" i="41" s="1"/>
  <c r="K324" i="41"/>
  <c r="I323" i="41"/>
  <c r="K323" i="41" s="1"/>
  <c r="K322" i="41"/>
  <c r="I321" i="41"/>
  <c r="K321" i="41" s="1"/>
  <c r="K320" i="41"/>
  <c r="I319" i="41"/>
  <c r="K319" i="41" s="1"/>
  <c r="K318" i="41"/>
  <c r="I317" i="41"/>
  <c r="K317" i="41" s="1"/>
  <c r="K316" i="41"/>
  <c r="I315" i="41"/>
  <c r="K315" i="41" s="1"/>
  <c r="K314" i="41"/>
  <c r="I313" i="41"/>
  <c r="K313" i="41" s="1"/>
  <c r="K312" i="41"/>
  <c r="I311" i="41"/>
  <c r="K311" i="41" s="1"/>
  <c r="K310" i="41"/>
  <c r="I309" i="41"/>
  <c r="K309" i="41" s="1"/>
  <c r="K308" i="41"/>
  <c r="I307" i="41"/>
  <c r="K307" i="41" s="1"/>
  <c r="K306" i="41"/>
  <c r="I305" i="41"/>
  <c r="K305" i="41" s="1"/>
  <c r="K304" i="41"/>
  <c r="I303" i="41"/>
  <c r="K303" i="41" s="1"/>
  <c r="K302" i="41"/>
  <c r="I301" i="41"/>
  <c r="K301" i="41" s="1"/>
  <c r="K300" i="41"/>
  <c r="I299" i="41"/>
  <c r="K299" i="41" s="1"/>
  <c r="K298" i="41"/>
  <c r="I297" i="41"/>
  <c r="K297" i="41" s="1"/>
  <c r="K296" i="41"/>
  <c r="I295" i="41"/>
  <c r="K295" i="41" s="1"/>
  <c r="K294" i="41"/>
  <c r="I293" i="41"/>
  <c r="K293" i="41" s="1"/>
  <c r="K292" i="41"/>
  <c r="I291" i="41"/>
  <c r="K291" i="41" s="1"/>
  <c r="K290" i="41"/>
  <c r="I289" i="41"/>
  <c r="K289" i="41" s="1"/>
  <c r="K288" i="41"/>
  <c r="I287" i="41"/>
  <c r="K287" i="41" s="1"/>
  <c r="K286" i="41"/>
  <c r="I285" i="41"/>
  <c r="K285" i="41" s="1"/>
  <c r="K284" i="41"/>
  <c r="I283" i="41"/>
  <c r="K283" i="41" s="1"/>
  <c r="K282" i="41"/>
  <c r="I281" i="41"/>
  <c r="K281" i="41" s="1"/>
  <c r="K280" i="41"/>
  <c r="I279" i="41"/>
  <c r="K279" i="41" s="1"/>
  <c r="K278" i="41"/>
  <c r="I277" i="41"/>
  <c r="K277" i="41" s="1"/>
  <c r="K276" i="41"/>
  <c r="I275" i="41"/>
  <c r="K275" i="41" s="1"/>
  <c r="K274" i="41"/>
  <c r="I273" i="41"/>
  <c r="K273" i="41" s="1"/>
  <c r="K272" i="41"/>
  <c r="I271" i="41"/>
  <c r="K271" i="41" s="1"/>
  <c r="K270" i="41"/>
  <c r="I269" i="41"/>
  <c r="K269" i="41" s="1"/>
  <c r="K268" i="41"/>
  <c r="I267" i="41"/>
  <c r="K267" i="41" s="1"/>
  <c r="K266" i="41"/>
  <c r="I265" i="41"/>
  <c r="K265" i="41" s="1"/>
  <c r="K264" i="41"/>
  <c r="I263" i="41"/>
  <c r="K263" i="41" s="1"/>
  <c r="K262" i="41"/>
  <c r="I261" i="41"/>
  <c r="K261" i="41" s="1"/>
  <c r="K260" i="41"/>
  <c r="I259" i="41"/>
  <c r="K259" i="41" s="1"/>
  <c r="K258" i="41"/>
  <c r="I257" i="41"/>
  <c r="K257" i="41" s="1"/>
  <c r="K256" i="41"/>
  <c r="I255" i="41"/>
  <c r="K255" i="41" s="1"/>
  <c r="K254" i="41"/>
  <c r="I253" i="41"/>
  <c r="K253" i="41" s="1"/>
  <c r="K252" i="41"/>
  <c r="I251" i="41"/>
  <c r="K251" i="41" s="1"/>
  <c r="K250" i="41"/>
  <c r="I249" i="41"/>
  <c r="K249" i="41" s="1"/>
  <c r="K248" i="41"/>
  <c r="I247" i="41"/>
  <c r="K247" i="41" s="1"/>
  <c r="K246" i="41"/>
  <c r="I245" i="41"/>
  <c r="K245" i="41" s="1"/>
  <c r="K244" i="41"/>
  <c r="I243" i="41"/>
  <c r="K243" i="41" s="1"/>
  <c r="K242" i="41"/>
  <c r="I241" i="41"/>
  <c r="K241" i="41" s="1"/>
  <c r="K240" i="41"/>
  <c r="I239" i="41"/>
  <c r="K239" i="41" s="1"/>
  <c r="K238" i="41"/>
  <c r="I237" i="41"/>
  <c r="K237" i="41" s="1"/>
  <c r="K236" i="41"/>
  <c r="I235" i="41"/>
  <c r="K235" i="41" s="1"/>
  <c r="K234" i="41"/>
  <c r="I233" i="41"/>
  <c r="K233" i="41" s="1"/>
  <c r="K232" i="41"/>
  <c r="I231" i="41"/>
  <c r="K231" i="41" s="1"/>
  <c r="K230" i="41"/>
  <c r="I229" i="41"/>
  <c r="K229" i="41" s="1"/>
  <c r="K228" i="41"/>
  <c r="I227" i="41"/>
  <c r="K227" i="41" s="1"/>
  <c r="K226" i="41"/>
  <c r="I225" i="41"/>
  <c r="K225" i="41" s="1"/>
  <c r="K224" i="41"/>
  <c r="I223" i="41"/>
  <c r="K223" i="41" s="1"/>
  <c r="K222" i="41"/>
  <c r="I221" i="41"/>
  <c r="K221" i="41" s="1"/>
  <c r="K220" i="41"/>
  <c r="I219" i="41"/>
  <c r="K219" i="41" s="1"/>
  <c r="K218" i="41"/>
  <c r="I217" i="41"/>
  <c r="K217" i="41" s="1"/>
  <c r="K216" i="41"/>
  <c r="I215" i="41"/>
  <c r="K215" i="41" s="1"/>
  <c r="K214" i="41"/>
  <c r="I213" i="41"/>
  <c r="K213" i="41" s="1"/>
  <c r="K212" i="41"/>
  <c r="I211" i="41"/>
  <c r="K211" i="41" s="1"/>
  <c r="K210" i="41"/>
  <c r="I209" i="41"/>
  <c r="K209" i="41" s="1"/>
  <c r="K208" i="41"/>
  <c r="I207" i="41"/>
  <c r="K207" i="41" s="1"/>
  <c r="K206" i="41"/>
  <c r="I205" i="41"/>
  <c r="K205" i="41" s="1"/>
  <c r="K204" i="41"/>
  <c r="I203" i="41"/>
  <c r="K203" i="41" s="1"/>
  <c r="K202" i="41"/>
  <c r="I201" i="41"/>
  <c r="K201" i="41" s="1"/>
  <c r="K200" i="41"/>
  <c r="I199" i="41"/>
  <c r="K199" i="41" s="1"/>
  <c r="K198" i="41"/>
  <c r="I197" i="41"/>
  <c r="K197" i="41" s="1"/>
  <c r="K196" i="41"/>
  <c r="I195" i="41"/>
  <c r="K195" i="41" s="1"/>
  <c r="K194" i="41"/>
  <c r="I193" i="41"/>
  <c r="K193" i="41" s="1"/>
  <c r="K192" i="41"/>
  <c r="I191" i="41"/>
  <c r="K191" i="41" s="1"/>
  <c r="K190" i="41"/>
  <c r="I189" i="41"/>
  <c r="K189" i="41" s="1"/>
  <c r="K188" i="41"/>
  <c r="K187" i="41"/>
  <c r="I186" i="41"/>
  <c r="K186" i="41" s="1"/>
  <c r="K185" i="41"/>
  <c r="I184" i="41"/>
  <c r="K184" i="41" s="1"/>
  <c r="K183" i="41"/>
  <c r="I182" i="41"/>
  <c r="K182" i="41" s="1"/>
  <c r="J174" i="41"/>
  <c r="I174" i="41"/>
  <c r="I175" i="41" s="1"/>
  <c r="H174" i="41"/>
  <c r="J173" i="41"/>
  <c r="I173" i="41"/>
  <c r="H173" i="41"/>
  <c r="J172" i="41"/>
  <c r="I172" i="41"/>
  <c r="H172" i="41"/>
  <c r="K170" i="41"/>
  <c r="I169" i="41"/>
  <c r="K169" i="41" s="1"/>
  <c r="K168" i="41"/>
  <c r="I167" i="41"/>
  <c r="K167" i="41" s="1"/>
  <c r="K166" i="41"/>
  <c r="I165" i="41"/>
  <c r="K165" i="41" s="1"/>
  <c r="K164" i="41"/>
  <c r="I163" i="41"/>
  <c r="K163" i="41" s="1"/>
  <c r="K162" i="41"/>
  <c r="I161" i="41"/>
  <c r="K161" i="41" s="1"/>
  <c r="K160" i="41"/>
  <c r="I159" i="41"/>
  <c r="K159" i="41" s="1"/>
  <c r="K158" i="41"/>
  <c r="I157" i="41"/>
  <c r="K157" i="41" s="1"/>
  <c r="K156" i="41"/>
  <c r="I155" i="41"/>
  <c r="K155" i="41" s="1"/>
  <c r="K154" i="41"/>
  <c r="I153" i="41"/>
  <c r="K153" i="41" s="1"/>
  <c r="K152" i="41"/>
  <c r="I151" i="41"/>
  <c r="K151" i="41" s="1"/>
  <c r="K150" i="41"/>
  <c r="I149" i="41"/>
  <c r="K149" i="41" s="1"/>
  <c r="K148" i="41"/>
  <c r="I147" i="41"/>
  <c r="K147" i="41" s="1"/>
  <c r="K146" i="41"/>
  <c r="I145" i="41"/>
  <c r="K145" i="41" s="1"/>
  <c r="K144" i="41"/>
  <c r="I143" i="41"/>
  <c r="K143" i="41" s="1"/>
  <c r="K142" i="41"/>
  <c r="I141" i="41"/>
  <c r="K141" i="41" s="1"/>
  <c r="K140" i="41"/>
  <c r="I139" i="41"/>
  <c r="K139" i="41" s="1"/>
  <c r="K138" i="41"/>
  <c r="I137" i="41"/>
  <c r="K137" i="41" s="1"/>
  <c r="K136" i="41"/>
  <c r="I135" i="41"/>
  <c r="K135" i="41" s="1"/>
  <c r="K134" i="41"/>
  <c r="I133" i="41"/>
  <c r="K133" i="41" s="1"/>
  <c r="K132" i="41"/>
  <c r="I131" i="41"/>
  <c r="K131" i="41" s="1"/>
  <c r="K130" i="41"/>
  <c r="I129" i="41"/>
  <c r="K129" i="41" s="1"/>
  <c r="K128" i="41"/>
  <c r="I127" i="41"/>
  <c r="K127" i="41" s="1"/>
  <c r="K126" i="41"/>
  <c r="I125" i="41"/>
  <c r="K125" i="41" s="1"/>
  <c r="K124" i="41"/>
  <c r="I123" i="41"/>
  <c r="K123" i="41" s="1"/>
  <c r="K122" i="41"/>
  <c r="I121" i="41"/>
  <c r="K121" i="41" s="1"/>
  <c r="K120" i="41"/>
  <c r="I119" i="41"/>
  <c r="K119" i="41" s="1"/>
  <c r="K118" i="41"/>
  <c r="I117" i="41"/>
  <c r="K117" i="41" s="1"/>
  <c r="K116" i="41"/>
  <c r="I115" i="41"/>
  <c r="K115" i="41" s="1"/>
  <c r="K114" i="41"/>
  <c r="I113" i="41"/>
  <c r="K113" i="41" s="1"/>
  <c r="K112" i="41"/>
  <c r="I111" i="41"/>
  <c r="K111" i="41" s="1"/>
  <c r="K110" i="41"/>
  <c r="I109" i="41"/>
  <c r="K109" i="41" s="1"/>
  <c r="K108" i="41"/>
  <c r="I107" i="41"/>
  <c r="K107" i="41" s="1"/>
  <c r="K106" i="41"/>
  <c r="I105" i="41"/>
  <c r="K105" i="41" s="1"/>
  <c r="K104" i="41"/>
  <c r="I103" i="41"/>
  <c r="K103" i="41" s="1"/>
  <c r="K102" i="41"/>
  <c r="I101" i="41"/>
  <c r="K101" i="41" s="1"/>
  <c r="K100" i="41"/>
  <c r="I99" i="41"/>
  <c r="K99" i="41" s="1"/>
  <c r="K98" i="41"/>
  <c r="I97" i="41"/>
  <c r="K97" i="41" s="1"/>
  <c r="K96" i="41"/>
  <c r="I95" i="41"/>
  <c r="K95" i="41" s="1"/>
  <c r="K94" i="41"/>
  <c r="I93" i="41"/>
  <c r="K93" i="41" s="1"/>
  <c r="K92" i="41"/>
  <c r="I91" i="41"/>
  <c r="K91" i="41" s="1"/>
  <c r="K90" i="41"/>
  <c r="I89" i="41"/>
  <c r="K89" i="41" s="1"/>
  <c r="K88" i="41"/>
  <c r="I87" i="41"/>
  <c r="K87" i="41" s="1"/>
  <c r="K86" i="41"/>
  <c r="I85" i="41"/>
  <c r="K85" i="41" s="1"/>
  <c r="K84" i="41"/>
  <c r="I83" i="41"/>
  <c r="K83" i="41" s="1"/>
  <c r="K82" i="41"/>
  <c r="I81" i="41"/>
  <c r="K81" i="41" s="1"/>
  <c r="K80" i="41"/>
  <c r="I79" i="41"/>
  <c r="K79" i="41" s="1"/>
  <c r="K78" i="41"/>
  <c r="I77" i="41"/>
  <c r="K77" i="41" s="1"/>
  <c r="K76" i="41"/>
  <c r="I75" i="41"/>
  <c r="K75" i="41" s="1"/>
  <c r="K74" i="41"/>
  <c r="I73" i="41"/>
  <c r="K73" i="41" s="1"/>
  <c r="K72" i="41"/>
  <c r="I71" i="41"/>
  <c r="K71" i="41" s="1"/>
  <c r="K70" i="41"/>
  <c r="I69" i="41"/>
  <c r="K69" i="41" s="1"/>
  <c r="K68" i="41"/>
  <c r="I67" i="41"/>
  <c r="K67" i="41" s="1"/>
  <c r="K66" i="41"/>
  <c r="I65" i="41"/>
  <c r="K65" i="41" s="1"/>
  <c r="K64" i="41"/>
  <c r="I63" i="41"/>
  <c r="K63" i="41" s="1"/>
  <c r="K62" i="41"/>
  <c r="I61" i="41"/>
  <c r="K61" i="41" s="1"/>
  <c r="K60" i="41"/>
  <c r="I59" i="41"/>
  <c r="K59" i="41" s="1"/>
  <c r="K58" i="41"/>
  <c r="I57" i="41"/>
  <c r="K57" i="41" s="1"/>
  <c r="K56" i="41"/>
  <c r="I55" i="41"/>
  <c r="K55" i="41" s="1"/>
  <c r="K54" i="41"/>
  <c r="I53" i="41"/>
  <c r="K53" i="41" s="1"/>
  <c r="K52" i="41"/>
  <c r="I51" i="41"/>
  <c r="K51" i="41" s="1"/>
  <c r="K50" i="41"/>
  <c r="I49" i="41"/>
  <c r="K49" i="41" s="1"/>
  <c r="K48" i="41"/>
  <c r="I47" i="41"/>
  <c r="K47" i="41" s="1"/>
  <c r="K46" i="41"/>
  <c r="I45" i="41"/>
  <c r="K45" i="41" s="1"/>
  <c r="K44" i="41"/>
  <c r="I43" i="41"/>
  <c r="K43" i="41" s="1"/>
  <c r="K42" i="41"/>
  <c r="I41" i="41"/>
  <c r="K41" i="41" s="1"/>
  <c r="K40" i="41"/>
  <c r="I39" i="41"/>
  <c r="K39" i="41" s="1"/>
  <c r="K38" i="41"/>
  <c r="I37" i="41"/>
  <c r="K37" i="41" s="1"/>
  <c r="K36" i="41"/>
  <c r="I35" i="41"/>
  <c r="K35" i="41" s="1"/>
  <c r="K34" i="41"/>
  <c r="I33" i="41"/>
  <c r="K33" i="41" s="1"/>
  <c r="K32" i="41"/>
  <c r="I31" i="41"/>
  <c r="K31" i="41" s="1"/>
  <c r="K30" i="41"/>
  <c r="I29" i="41"/>
  <c r="K29" i="41" s="1"/>
  <c r="K28" i="41"/>
  <c r="I27" i="41"/>
  <c r="K27" i="41" s="1"/>
  <c r="K26" i="41"/>
  <c r="I25" i="41"/>
  <c r="K25" i="41" s="1"/>
  <c r="K24" i="41"/>
  <c r="I23" i="41"/>
  <c r="K23" i="41" s="1"/>
  <c r="K22" i="41"/>
  <c r="I21" i="41"/>
  <c r="K21" i="41" s="1"/>
  <c r="K20" i="41"/>
  <c r="I19" i="41"/>
  <c r="K19" i="41" s="1"/>
  <c r="K18" i="41"/>
  <c r="K17" i="41"/>
  <c r="K16" i="41"/>
  <c r="K15" i="41"/>
  <c r="K14" i="41"/>
  <c r="K13" i="41"/>
  <c r="K12" i="41"/>
  <c r="K11" i="41"/>
  <c r="K10" i="41"/>
  <c r="K9" i="41"/>
  <c r="K8" i="41"/>
  <c r="K7" i="41"/>
  <c r="K6" i="41"/>
  <c r="K173" i="41" l="1"/>
  <c r="J175" i="41"/>
  <c r="H175" i="41"/>
  <c r="K174" i="41"/>
  <c r="H351" i="41"/>
  <c r="K348" i="41"/>
  <c r="I350" i="41"/>
  <c r="I351" i="41" s="1"/>
  <c r="K349" i="41"/>
  <c r="K172" i="41"/>
  <c r="K350" i="41" l="1"/>
  <c r="K175" i="41"/>
  <c r="K351" i="41"/>
</calcChain>
</file>

<file path=xl/sharedStrings.xml><?xml version="1.0" encoding="utf-8"?>
<sst xmlns="http://schemas.openxmlformats.org/spreadsheetml/2006/main" count="425" uniqueCount="256">
  <si>
    <t>UR</t>
  </si>
  <si>
    <t>IMPORTE</t>
  </si>
  <si>
    <t>DIRECCIÓN EJECUTIVA DE ADMINISTRACIÓN</t>
  </si>
  <si>
    <t>DIRECCIÓN DE RECURSOS FINANCIEROS</t>
  </si>
  <si>
    <t>Recibo de anticipo</t>
  </si>
  <si>
    <r>
      <rPr>
        <sz val="11"/>
        <color theme="1"/>
        <rFont val="Arial"/>
        <family val="2"/>
      </rPr>
      <t>Recibí de la</t>
    </r>
    <r>
      <rPr>
        <b/>
        <sz val="11"/>
        <color theme="1"/>
        <rFont val="Arial"/>
        <family val="2"/>
      </rPr>
      <t xml:space="preserve">                                          </t>
    </r>
    <r>
      <rPr>
        <sz val="11"/>
        <color theme="1"/>
        <rFont val="Arial"/>
        <family val="2"/>
      </rPr>
      <t>la cantidad de:</t>
    </r>
  </si>
  <si>
    <r>
      <t>(</t>
    </r>
    <r>
      <rPr>
        <b/>
        <sz val="11"/>
        <color theme="1"/>
        <rFont val="Arial"/>
        <family val="2"/>
      </rPr>
      <t xml:space="preserve"> $</t>
    </r>
    <r>
      <rPr>
        <sz val="11"/>
        <color theme="1"/>
        <rFont val="Arial"/>
        <family val="2"/>
      </rPr>
      <t xml:space="preserve"> número)</t>
    </r>
  </si>
  <si>
    <t>(letra)</t>
  </si>
  <si>
    <t>por concepto de:</t>
  </si>
  <si>
    <t>(año)</t>
  </si>
  <si>
    <t>(mes)</t>
  </si>
  <si>
    <t>Nombre y firma del titular de la unidad responsable o de la persona autorizada para recibir gastos a comprobar</t>
  </si>
  <si>
    <t>No.</t>
  </si>
  <si>
    <t>Unidad Responsable</t>
  </si>
  <si>
    <t>Gastos de Alimentación</t>
  </si>
  <si>
    <t>Reembolsos</t>
  </si>
  <si>
    <t>Informe de Comisión</t>
  </si>
  <si>
    <t xml:space="preserve">Fecha </t>
  </si>
  <si>
    <t>Nombre de la persona comisionada</t>
  </si>
  <si>
    <t>Lugar de la comisión</t>
  </si>
  <si>
    <t>Período de la comisión</t>
  </si>
  <si>
    <t>*   Objetivo de la comisión:</t>
  </si>
  <si>
    <t>*   Actividades realizadas:</t>
  </si>
  <si>
    <t>*   Resultados obtenidos:</t>
  </si>
  <si>
    <t>*   Contribuciones al Instituto:</t>
  </si>
  <si>
    <r>
      <t>*   Conclusiones</t>
    </r>
    <r>
      <rPr>
        <b/>
        <sz val="10"/>
        <rFont val="Arial Narrow"/>
        <family val="2"/>
      </rPr>
      <t>:</t>
    </r>
  </si>
  <si>
    <r>
      <t xml:space="preserve">*   Observaciones                              </t>
    </r>
    <r>
      <rPr>
        <b/>
        <sz val="8"/>
        <rFont val="Arial Narrow"/>
        <family val="2"/>
      </rPr>
      <t>(en caso necesario, deberá incluir una leyenda o explicación de lo que corresponda)</t>
    </r>
    <r>
      <rPr>
        <b/>
        <sz val="10"/>
        <rFont val="Arial Narrow"/>
        <family val="2"/>
      </rPr>
      <t>:</t>
    </r>
  </si>
  <si>
    <t>*   Obligatorio requisitar</t>
  </si>
  <si>
    <t>Nombre y firma de la persona comisionada</t>
  </si>
  <si>
    <t>Nombre y firma la persona que autoriza la comisión</t>
  </si>
  <si>
    <t>Fecha</t>
  </si>
  <si>
    <t>IN</t>
  </si>
  <si>
    <t>CM</t>
  </si>
  <si>
    <t>SC</t>
  </si>
  <si>
    <t>AI</t>
  </si>
  <si>
    <t>Pp</t>
  </si>
  <si>
    <t>Sp</t>
  </si>
  <si>
    <t>PY</t>
  </si>
  <si>
    <t>PT</t>
  </si>
  <si>
    <t>Justificación de actividades y horario</t>
  </si>
  <si>
    <t>Destino</t>
  </si>
  <si>
    <t>Importe</t>
  </si>
  <si>
    <t>Total</t>
  </si>
  <si>
    <t>Fecha:</t>
  </si>
  <si>
    <t>Unidad resposable</t>
  </si>
  <si>
    <t>Formato para reembolso de pasajes urbanos sin comprobantes</t>
  </si>
  <si>
    <t>Nombre</t>
  </si>
  <si>
    <t>Puesto</t>
  </si>
  <si>
    <t>Fecha de la comisión</t>
  </si>
  <si>
    <t>Lugar de partida</t>
  </si>
  <si>
    <t>RECIBI LA CANTIDAD DE:</t>
  </si>
  <si>
    <t xml:space="preserve"> (cantidad en letra y número)</t>
  </si>
  <si>
    <t>Nombre y firma del solicitante</t>
  </si>
  <si>
    <t>Nombre y firma del jefe directo</t>
  </si>
  <si>
    <t>Nombre y firma del titular de la unidad responsable</t>
  </si>
  <si>
    <t>Periodo de la comisión</t>
  </si>
  <si>
    <t>No. de oficio de comisión</t>
  </si>
  <si>
    <t>Relación de gastos</t>
  </si>
  <si>
    <t>Concepto</t>
  </si>
  <si>
    <t>Hospedaje</t>
  </si>
  <si>
    <t>Alimentos</t>
  </si>
  <si>
    <t>Transporte</t>
  </si>
  <si>
    <t>Otros</t>
  </si>
  <si>
    <t>Lugar y período de la comisión</t>
  </si>
  <si>
    <t>Fecha del comprobante</t>
  </si>
  <si>
    <t>Otra divisa</t>
  </si>
  <si>
    <t>Eruros</t>
  </si>
  <si>
    <t>USD</t>
  </si>
  <si>
    <t xml:space="preserve">Total en Moneda Nacional </t>
  </si>
  <si>
    <t>Tipo de cambios</t>
  </si>
  <si>
    <t>Unidad responsable:</t>
  </si>
  <si>
    <t>Número de Empleado</t>
  </si>
  <si>
    <t>Nombre de la persona comisionada:</t>
  </si>
  <si>
    <t>Se solicita el siguiente itinerario:</t>
  </si>
  <si>
    <t>Origen</t>
  </si>
  <si>
    <t>Hora</t>
  </si>
  <si>
    <t>Aerolínea y vuelo</t>
  </si>
  <si>
    <t>-</t>
  </si>
  <si>
    <t>:</t>
  </si>
  <si>
    <t xml:space="preserve">Objetivo de la comisión:  
</t>
  </si>
  <si>
    <t>Tipo de Víatico:</t>
  </si>
  <si>
    <t xml:space="preserve">Anticipado </t>
  </si>
  <si>
    <t>Devengado</t>
  </si>
  <si>
    <t>No se solicita viático</t>
  </si>
  <si>
    <t xml:space="preserve">Motivo: </t>
  </si>
  <si>
    <t>Estructuras programáticas a las que se afectará el gasto:</t>
  </si>
  <si>
    <t>INE-OFXX-51371-00000-001-XXXX-XXX-XXXXXXX-37104</t>
  </si>
  <si>
    <t>Nombre del Enlace o Coordinador Administrativo</t>
  </si>
  <si>
    <t>Nombre de la persona comisionado:</t>
  </si>
  <si>
    <t>Itinerario original:</t>
  </si>
  <si>
    <t>Itinerario modificado:</t>
  </si>
  <si>
    <t xml:space="preserve">Justificación del cambio: 
</t>
  </si>
  <si>
    <t>Nombre del Titular de la Unidad Responsable o persona delegada para la autorización.</t>
  </si>
  <si>
    <t>Tipo de cambio</t>
  </si>
  <si>
    <t xml:space="preserve">        Folio de la SCP</t>
  </si>
  <si>
    <t>FECHA:</t>
  </si>
  <si>
    <t>UNIDAD RESPONSABLE:</t>
  </si>
  <si>
    <t>No. DE TRÁMITE DE LA UR:</t>
  </si>
  <si>
    <t>PRESENTE</t>
  </si>
  <si>
    <t>Solicito a usted atentamente se realice el trámite de pago que a continuación se detalla:</t>
  </si>
  <si>
    <t>TIPO DE PAGO</t>
  </si>
  <si>
    <t>Proveedor</t>
  </si>
  <si>
    <t>Ministraciones</t>
  </si>
  <si>
    <t>Impuestos</t>
  </si>
  <si>
    <t xml:space="preserve">Viáticos                                               </t>
  </si>
  <si>
    <t>Gastos a Comprobar</t>
  </si>
  <si>
    <r>
      <t xml:space="preserve">Anticipados </t>
    </r>
    <r>
      <rPr>
        <b/>
        <sz val="14"/>
        <color theme="1"/>
        <rFont val="Arial"/>
        <family val="2"/>
      </rPr>
      <t>*</t>
    </r>
  </si>
  <si>
    <r>
      <t xml:space="preserve">Solicitud </t>
    </r>
    <r>
      <rPr>
        <b/>
        <sz val="14"/>
        <color theme="1"/>
        <rFont val="Arial"/>
        <family val="2"/>
      </rPr>
      <t>*</t>
    </r>
  </si>
  <si>
    <r>
      <t xml:space="preserve">Apertura </t>
    </r>
    <r>
      <rPr>
        <b/>
        <sz val="14"/>
        <color theme="1"/>
        <rFont val="Arial"/>
        <family val="2"/>
      </rPr>
      <t>*</t>
    </r>
  </si>
  <si>
    <t>Boletos Autobús</t>
  </si>
  <si>
    <t>Devengados</t>
  </si>
  <si>
    <t>Comprobación</t>
  </si>
  <si>
    <t>Reposición Mensual</t>
  </si>
  <si>
    <t>Comprobación Final</t>
  </si>
  <si>
    <t>Pasajes Urbanos</t>
  </si>
  <si>
    <t>Indique</t>
  </si>
  <si>
    <t>NOMBRE DEL PROVEEDOR, PRESTADOR DE SERVICIOS Ó EMPLEADO</t>
  </si>
  <si>
    <t>R.F.C.  DEL PROVEEDOR, PRESTADOR DE SERVICIOS Ó EMPLEADO</t>
  </si>
  <si>
    <t>NÚMERO DE EMPLEADO</t>
  </si>
  <si>
    <t>NIVEL JERARQUICO</t>
  </si>
  <si>
    <t>Operativo</t>
  </si>
  <si>
    <t>Mando Medio</t>
  </si>
  <si>
    <t>Mando Superior</t>
  </si>
  <si>
    <t xml:space="preserve">MEDIO DE PAGO  </t>
  </si>
  <si>
    <t>ESTRUCTURA PROGRAMATICA A 9 SEGMENTOS</t>
  </si>
  <si>
    <t>Cheque</t>
  </si>
  <si>
    <t xml:space="preserve">Transferencia                    </t>
  </si>
  <si>
    <r>
      <rPr>
        <b/>
        <sz val="8"/>
        <color theme="1"/>
        <rFont val="Arial"/>
        <family val="2"/>
      </rPr>
      <t xml:space="preserve">RELACIÓN DE DOCUMENTACIÓN ADJUNTA  </t>
    </r>
    <r>
      <rPr>
        <b/>
        <sz val="9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>(PROVEEDORES, PRESTADORES DE SERVICIOS, VIÁTICOS DEVENGADOS, COMPROBACIONES, ETC.)</t>
    </r>
  </si>
  <si>
    <t>CONCEPTO</t>
  </si>
  <si>
    <t>I.V.A.</t>
  </si>
  <si>
    <t>RET. ISR</t>
  </si>
  <si>
    <t>RET. I.V.A.</t>
  </si>
  <si>
    <t>MONTO</t>
  </si>
  <si>
    <t>TOTAL</t>
  </si>
  <si>
    <t xml:space="preserve">SOLICITUD DE VIÁTICOS ANTICIPADOS   </t>
  </si>
  <si>
    <r>
      <t xml:space="preserve">DESTINO
</t>
    </r>
    <r>
      <rPr>
        <sz val="6"/>
        <color theme="1"/>
        <rFont val="Arial"/>
        <family val="2"/>
      </rPr>
      <t>(NACIONAL O EXTRANJERO)</t>
    </r>
  </si>
  <si>
    <t>PERIODO</t>
  </si>
  <si>
    <t>TIPO DE CAMBIO</t>
  </si>
  <si>
    <t>CUOTA POR DÍA</t>
  </si>
  <si>
    <t>NO. DÍAS</t>
  </si>
  <si>
    <t>RESPONSABLE ADMINISTRATIVO</t>
  </si>
  <si>
    <t xml:space="preserve"> RESPONSABLE DE LA AUTORIZACIÓN DE LA EROGACIÓN</t>
  </si>
  <si>
    <r>
      <t xml:space="preserve">        NOMBRE DEL COMISIONADO
</t>
    </r>
    <r>
      <rPr>
        <sz val="6"/>
        <color theme="1"/>
        <rFont val="Arial"/>
        <family val="2"/>
      </rPr>
      <t>(EN CASO DE VIÁTICOS)</t>
    </r>
  </si>
  <si>
    <t>Peajes y Gasolina</t>
  </si>
  <si>
    <t>Otros Gastos</t>
  </si>
  <si>
    <t xml:space="preserve">Cuenta Clabe: </t>
  </si>
  <si>
    <r>
      <t>Ciudad de México, a __ de _________ de 20</t>
    </r>
    <r>
      <rPr>
        <b/>
        <u/>
        <sz val="11"/>
        <color theme="1"/>
        <rFont val="Arial"/>
        <family val="2"/>
      </rPr>
      <t>XX</t>
    </r>
    <r>
      <rPr>
        <b/>
        <sz val="11"/>
        <color theme="1"/>
        <rFont val="Arial"/>
        <family val="2"/>
      </rPr>
      <t>.</t>
    </r>
  </si>
  <si>
    <t>Nombre y firma del titular de la unidad responsable o del funcionario autorizado</t>
  </si>
  <si>
    <t>Relación de gastos cuando no sea posible obtener comprobantes que reúnan requisitos fiscales en zonas rurales</t>
  </si>
  <si>
    <t>Nombre, cargo y firma del Coordinador Administrativo de la Junta Local o Distrital o en su caso de la Autoridad Municipal y/o Comisionado Ejidal</t>
  </si>
  <si>
    <t>Justificacion:</t>
  </si>
  <si>
    <t>Relación de Comprobantes Fiscales Digitales de los Boletos de Avión Correspondiente al mes de ____ de ____</t>
  </si>
  <si>
    <t>Comprobante Fiscal Digital (CFDI)</t>
  </si>
  <si>
    <t>Estructura Programática</t>
  </si>
  <si>
    <t>Formato de recepción de servicio</t>
  </si>
  <si>
    <t>Aerolínea</t>
  </si>
  <si>
    <t>Agencia</t>
  </si>
  <si>
    <t>Tarifa</t>
  </si>
  <si>
    <t>T.U.A</t>
  </si>
  <si>
    <t>O.C.</t>
  </si>
  <si>
    <t>N.R.</t>
  </si>
  <si>
    <t>Emisión de boleto</t>
  </si>
  <si>
    <t>Cargo por Cambio</t>
  </si>
  <si>
    <t>Boleto de avión</t>
  </si>
  <si>
    <t>Ejemplo</t>
  </si>
  <si>
    <t>Reembolso</t>
  </si>
  <si>
    <t>Fideicomisos</t>
  </si>
  <si>
    <t>Fondo Revolvente /       Apoyos Administrativos</t>
  </si>
  <si>
    <t>Este campo será requisitado por la ventanilla de la Subdirección de Cuentas por Pagar</t>
  </si>
  <si>
    <t>DIRECTOR(A) DE RECURSOS FINANCIEROS</t>
  </si>
  <si>
    <t>Relación de gastos efectuados por concepto de viáticos internacionales</t>
  </si>
  <si>
    <t>No. DE CFDI  /  RECIBO</t>
  </si>
  <si>
    <t>INE-OFXX-51339-00000-001-XXXX-XXX-XXXXXXX-33901</t>
  </si>
  <si>
    <t xml:space="preserve">       Operaciones de la      Dirección de Personal</t>
  </si>
  <si>
    <t xml:space="preserve">    Financiamiento a Partidos Políticos</t>
  </si>
  <si>
    <t>DIRECCIÓN EJECTIVA DE ADMINISTRACIÓN</t>
  </si>
  <si>
    <t>DIRECCIÓN  DE RECURSOS FINANCIEROS</t>
  </si>
  <si>
    <t>Relación de comensales de las partidas 22103, 22104 y 22106</t>
  </si>
  <si>
    <t>22103 Productos Alimenticios para el Personal que Realiza Labores de Campo o de Supervisión</t>
  </si>
  <si>
    <t>22104 Productos Alimenticios para el Personal en las Instalaciones de las Unidades Responsables</t>
  </si>
  <si>
    <t xml:space="preserve">22106 Productos Alimenticios para el Personal Derivado de Actividades Extraordinarias </t>
  </si>
  <si>
    <t>Autorización de la erogación</t>
  </si>
  <si>
    <t>Subtotal</t>
  </si>
  <si>
    <t>CFDI No.</t>
  </si>
  <si>
    <t>Formato de liberación de pago de bienes adquiridos y/o servicios contratados</t>
  </si>
  <si>
    <t>Artículo 46 del Manual de Normas Administrativas en Materia de Recursos Financieros del Instituto Nacional Electoral</t>
  </si>
  <si>
    <t>Artículos 143 y 169 de las Políticas, Bases y Lineamientos en materia de Adquisiciones, Arrendamientos de Bienes Muebles y Servicios del Instituto Federal Electoral</t>
  </si>
  <si>
    <t>Contrato</t>
  </si>
  <si>
    <t>Comprobación de gastos</t>
  </si>
  <si>
    <t>Pedido contrato</t>
  </si>
  <si>
    <t>Convenio Modificatorio</t>
  </si>
  <si>
    <t>Otro</t>
  </si>
  <si>
    <t>Convenio de Colaboración</t>
  </si>
  <si>
    <r>
      <t>Se anexa documento de recepción o remisión</t>
    </r>
    <r>
      <rPr>
        <sz val="7"/>
        <color theme="1"/>
        <rFont val="Arial Narrow"/>
        <family val="2"/>
      </rPr>
      <t xml:space="preserve"> </t>
    </r>
    <r>
      <rPr>
        <b/>
        <sz val="7"/>
        <color theme="1"/>
        <rFont val="Arial Narrow"/>
        <family val="2"/>
      </rPr>
      <t>(en caso de que los bienes se reciban directamente en la UR)</t>
    </r>
    <r>
      <rPr>
        <sz val="9"/>
        <color theme="1"/>
        <rFont val="Arial Narrow"/>
        <family val="2"/>
      </rPr>
      <t>.</t>
    </r>
  </si>
  <si>
    <t>Los bienes o servicios se recibieron en terminos de los previsto en el contrato,  en tiempo y forma y a entera satisfacción.</t>
  </si>
  <si>
    <t>Oficio de notificación de penas convencionales.</t>
  </si>
  <si>
    <t>Se aplicaron penas convencionales sobre los bienes o servicios entregados fuera de los términos establecidos en el contrato y el resto de los bienes o servicios se recibieron en tiempo y forma y a entera satisfacción.</t>
  </si>
  <si>
    <t>Oficio de notificación de deductivas.</t>
  </si>
  <si>
    <t>Se aplicaron deductivas sobre los bienes o servicios entregados fuera de los términos establecidos en el contrato y el resto de los bienes o servicios se recibieron en tiempo y forma y a entera satisfacción.</t>
  </si>
  <si>
    <t>Entregables bajo guarda y custodia del Administrador del contrato.</t>
  </si>
  <si>
    <r>
      <t xml:space="preserve">Entregables bajo guarda y custodia del área requirente </t>
    </r>
    <r>
      <rPr>
        <b/>
        <sz val="7"/>
        <color theme="1"/>
        <rFont val="Arial Narrow"/>
        <family val="2"/>
      </rPr>
      <t>(compras menores)</t>
    </r>
    <r>
      <rPr>
        <sz val="9"/>
        <color rgb="FF000000"/>
        <rFont val="Arial Narrow"/>
        <family val="2"/>
      </rPr>
      <t>.</t>
    </r>
  </si>
  <si>
    <t>Fecha del consumo:</t>
  </si>
  <si>
    <t>Partidas</t>
  </si>
  <si>
    <t xml:space="preserve">Justificación: </t>
  </si>
  <si>
    <t>Nombre del comensal</t>
  </si>
  <si>
    <r>
      <rPr>
        <b/>
        <sz val="10"/>
        <color theme="1"/>
        <rFont val="Arial Narrow"/>
        <family val="2"/>
      </rPr>
      <t xml:space="preserve">Unidad Responsable                                                                         </t>
    </r>
    <r>
      <rPr>
        <sz val="8"/>
        <color theme="1"/>
        <rFont val="Arial Narrow"/>
        <family val="2"/>
      </rPr>
      <t>(INE o Externa)</t>
    </r>
  </si>
  <si>
    <t xml:space="preserve"> * No se tramitaron viáticos.</t>
  </si>
  <si>
    <t>* No se tramitaron viáticos.</t>
  </si>
  <si>
    <t>Fundamento:</t>
  </si>
  <si>
    <t>Nombre del proveedor</t>
  </si>
  <si>
    <t>Concepto de pago</t>
  </si>
  <si>
    <t xml:space="preserve">No. CDFI Ingreso </t>
  </si>
  <si>
    <t>Documentación comprobatoria</t>
  </si>
  <si>
    <t>ESTRUCTURA PROGRAMÁTICA</t>
  </si>
  <si>
    <t>Justificación de gasto</t>
  </si>
  <si>
    <t>FO-SCP-01</t>
  </si>
  <si>
    <t>FO-SCP-04</t>
  </si>
  <si>
    <t>FO-SCP-05</t>
  </si>
  <si>
    <t>FO-SCP-07</t>
  </si>
  <si>
    <t>FO-SCP-08</t>
  </si>
  <si>
    <t>FO-SCP-09</t>
  </si>
  <si>
    <t>FO-SCP-10</t>
  </si>
  <si>
    <t>FO-SCP-11</t>
  </si>
  <si>
    <t>FO-SCP-13</t>
  </si>
  <si>
    <t>FO-SCP-14</t>
  </si>
  <si>
    <t>FO-SCP-18</t>
  </si>
  <si>
    <t>FO-SCP-06</t>
  </si>
  <si>
    <t>Tipo de solicitud de pago</t>
  </si>
  <si>
    <t>No. del instrumento jurídico</t>
  </si>
  <si>
    <t>Compra Menor</t>
  </si>
  <si>
    <t>(incluye I.V.A.)</t>
  </si>
  <si>
    <t xml:space="preserve"> (en caso de retenciones de impuestos)</t>
  </si>
  <si>
    <t>Fecha de recepción de los bienes adquiridos y/o servicios contrados</t>
  </si>
  <si>
    <t>Solicitud de pago de boletos de avión</t>
  </si>
  <si>
    <t>Solicitud de pago de boletos de avión con mofidicación de itinerario</t>
  </si>
  <si>
    <t>FORMATO OFICIO DE SOLICITUD DE PAGO</t>
  </si>
  <si>
    <t>Relación de CFDI</t>
  </si>
  <si>
    <t>(Fondo revolvente, gastos a comprobar, reembolsos, gastos de alimentación para servidores públicos de mando)</t>
  </si>
  <si>
    <r>
      <t xml:space="preserve">*Los CFDI´s se deben ordenar en formar crónologíca y separar los subtotales por </t>
    </r>
    <r>
      <rPr>
        <b/>
        <sz val="8"/>
        <color theme="1" tint="0.34998626667073579"/>
        <rFont val="Arial Narrow"/>
        <family val="2"/>
      </rPr>
      <t>Subprograma (SP), Proyecto (Py) y Partida (PT).</t>
    </r>
  </si>
  <si>
    <t>Verificación de la información</t>
  </si>
  <si>
    <t>No. de empleado</t>
  </si>
  <si>
    <t xml:space="preserve">Inserción </t>
  </si>
  <si>
    <t>Mencionar los entregables presentados:</t>
  </si>
  <si>
    <t>Comentarios adicionales opcionales:</t>
  </si>
  <si>
    <r>
      <rPr>
        <b/>
        <sz val="9"/>
        <color rgb="FF000000"/>
        <rFont val="Arial Narrow"/>
        <family val="2"/>
      </rPr>
      <t>Monto total a ejercer</t>
    </r>
    <r>
      <rPr>
        <sz val="10"/>
        <color rgb="FF000000"/>
        <rFont val="Arial Narrow"/>
        <family val="2"/>
      </rPr>
      <t xml:space="preserve">                     </t>
    </r>
    <r>
      <rPr>
        <sz val="7"/>
        <color rgb="FF000000"/>
        <rFont val="Arial Narrow"/>
        <family val="2"/>
      </rPr>
      <t xml:space="preserve"> </t>
    </r>
  </si>
  <si>
    <r>
      <rPr>
        <b/>
        <sz val="9"/>
        <color theme="1"/>
        <rFont val="Arial Narrow"/>
        <family val="2"/>
      </rPr>
      <t xml:space="preserve">Monto neto a pagar  </t>
    </r>
    <r>
      <rPr>
        <sz val="9"/>
        <color theme="1"/>
        <rFont val="Arial Narrow"/>
        <family val="2"/>
      </rPr>
      <t xml:space="preserve">         </t>
    </r>
    <r>
      <rPr>
        <sz val="10"/>
        <color theme="1"/>
        <rFont val="Arial Narrow"/>
        <family val="2"/>
      </rPr>
      <t xml:space="preserve">                             </t>
    </r>
    <r>
      <rPr>
        <sz val="7"/>
        <color theme="1"/>
        <rFont val="Arial Narrow"/>
        <family val="2"/>
      </rPr>
      <t xml:space="preserve">        </t>
    </r>
  </si>
  <si>
    <t>Firma y nombre del Administrador del contrato</t>
  </si>
  <si>
    <t>INE</t>
  </si>
  <si>
    <t>SL00</t>
  </si>
  <si>
    <t xml:space="preserve">
Lic. Carlos Roberto Díaz Arteaga</t>
  </si>
  <si>
    <t>001</t>
  </si>
  <si>
    <t xml:space="preserve">No. Prefatura  </t>
  </si>
  <si>
    <t>No. CDFI Egreso</t>
  </si>
  <si>
    <t>M001</t>
  </si>
  <si>
    <t>B00OD01</t>
  </si>
  <si>
    <t>Publicación en el DOF de licitación pública nacional LP-INE-SIN-001-2022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</si>
</sst>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[$-C0A]d\ &quot;de&quot;\ mmmm\ &quot;de&quot;\ yyyy;@"/>
    <numFmt numFmtId="165" formatCode="dd\-mm\-yy"/>
    <numFmt numFmtId="166" formatCode="000"/>
    <numFmt numFmtId="167" formatCode="00#"/>
    <numFmt numFmtId="168" formatCode="00000"/>
    <numFmt numFmtId="169" formatCode="[$-80A]d&quot; de &quot;mmmm&quot; de &quot;yyyy;@"/>
    <numFmt numFmtId="170" formatCode="0##"/>
    <numFmt numFmtId="171" formatCode="dd/mm/yyyy;@"/>
    <numFmt numFmtId="172" formatCode="#,##0.0000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1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sz val="10"/>
      <color theme="1"/>
      <name val="Arial Narrow"/>
      <family val="2"/>
    </font>
    <font>
      <b/>
      <sz val="14"/>
      <color theme="1"/>
      <name val="Arial Narrow"/>
      <family val="2"/>
    </font>
    <font>
      <b/>
      <sz val="10"/>
      <name val="Arial"/>
      <family val="2"/>
    </font>
    <font>
      <b/>
      <sz val="9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b/>
      <sz val="48"/>
      <color theme="0" tint="-0.249977111117893"/>
      <name val="Arial Narrow"/>
      <family val="2"/>
    </font>
    <font>
      <sz val="7"/>
      <color theme="0" tint="-0.249977111117893"/>
      <name val="Arial Narrow"/>
      <family val="2"/>
    </font>
    <font>
      <sz val="7"/>
      <color theme="0" tint="-0.34998626667073579"/>
      <name val="Arial Narrow"/>
      <family val="2"/>
    </font>
    <font>
      <sz val="7"/>
      <name val="Arial Narrow"/>
      <family val="2"/>
    </font>
    <font>
      <sz val="10"/>
      <name val="Arial Unicode MS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7"/>
      <color theme="0" tint="-0.249977111117893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i/>
      <sz val="10"/>
      <color theme="1"/>
      <name val="Arial Narrow"/>
      <family val="2"/>
    </font>
    <font>
      <b/>
      <sz val="20"/>
      <color theme="1"/>
      <name val="Arial Narrow"/>
      <family val="2"/>
    </font>
    <font>
      <b/>
      <sz val="5"/>
      <color theme="1"/>
      <name val="Arial"/>
      <family val="2"/>
    </font>
    <font>
      <sz val="9"/>
      <color theme="1"/>
      <name val="Arial Narrow"/>
      <family val="2"/>
    </font>
    <font>
      <sz val="14"/>
      <color theme="1"/>
      <name val="Arial Narrow"/>
      <family val="2"/>
    </font>
    <font>
      <sz val="8"/>
      <color theme="1"/>
      <name val="Arial Narrow"/>
      <family val="2"/>
    </font>
    <font>
      <sz val="8"/>
      <color theme="1" tint="0.34998626667073579"/>
      <name val="Arial Narrow"/>
      <family val="2"/>
    </font>
    <font>
      <b/>
      <sz val="8"/>
      <color theme="1" tint="0.34998626667073579"/>
      <name val="Arial Narrow"/>
      <family val="2"/>
    </font>
    <font>
      <b/>
      <u val="double"/>
      <sz val="11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10"/>
      <color rgb="FF000000"/>
      <name val="Arial Narrow"/>
      <family val="2"/>
    </font>
    <font>
      <sz val="7"/>
      <color rgb="FF000000"/>
      <name val="Arial Narrow"/>
      <family val="2"/>
    </font>
    <font>
      <sz val="7"/>
      <color theme="1"/>
      <name val="Arial Narrow"/>
      <family val="2"/>
    </font>
    <font>
      <b/>
      <sz val="7"/>
      <color theme="1"/>
      <name val="Arial Narrow"/>
      <family val="2"/>
    </font>
    <font>
      <sz val="16"/>
      <color theme="1" tint="0.34998626667073579"/>
      <name val="Arial Narrow"/>
      <family val="2"/>
    </font>
    <font>
      <sz val="16"/>
      <name val="Arial Narrow"/>
      <family val="2"/>
    </font>
    <font>
      <sz val="6"/>
      <color rgb="FF000000"/>
      <name val="Arial Narrow"/>
      <family val="2"/>
    </font>
    <font>
      <sz val="16"/>
      <color theme="1"/>
      <name val="Arial Narrow"/>
      <family val="2"/>
    </font>
    <font>
      <b/>
      <sz val="7"/>
      <name val="Arial Narrow"/>
      <family val="2"/>
    </font>
    <font>
      <sz val="8"/>
      <color rgb="FF2322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 style="thin">
        <color indexed="64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thin">
        <color rgb="FFFF33CC"/>
      </bottom>
      <diagonal/>
    </border>
    <border>
      <left/>
      <right style="thin">
        <color rgb="FFFF33CC"/>
      </right>
      <top/>
      <bottom/>
      <diagonal/>
    </border>
    <border>
      <left style="thin">
        <color rgb="FFFF33CC"/>
      </left>
      <right style="thin">
        <color rgb="FFFF33CC"/>
      </right>
      <top style="thin">
        <color rgb="FFFF33CC"/>
      </top>
      <bottom style="thin">
        <color rgb="FFFF33CC"/>
      </bottom>
      <diagonal/>
    </border>
    <border>
      <left style="thin">
        <color rgb="FFFF33CC"/>
      </left>
      <right/>
      <top style="thin">
        <color rgb="FFFF33CC"/>
      </top>
      <bottom style="thin">
        <color rgb="FFFF33CC"/>
      </bottom>
      <diagonal/>
    </border>
    <border>
      <left/>
      <right/>
      <top style="thin">
        <color rgb="FFFF33CC"/>
      </top>
      <bottom style="thin">
        <color rgb="FFFF33CC"/>
      </bottom>
      <diagonal/>
    </border>
    <border>
      <left/>
      <right style="thin">
        <color rgb="FFFF33CC"/>
      </right>
      <top style="thin">
        <color rgb="FFFF33CC"/>
      </top>
      <bottom style="thin">
        <color rgb="FFFF33CC"/>
      </bottom>
      <diagonal/>
    </border>
    <border>
      <left/>
      <right/>
      <top style="thin">
        <color indexed="64"/>
      </top>
      <bottom style="double">
        <color theme="0" tint="-0.499984740745262"/>
      </bottom>
      <diagonal/>
    </border>
    <border>
      <left style="thin">
        <color rgb="FF3399FF"/>
      </left>
      <right style="thin">
        <color rgb="FF3399FF"/>
      </right>
      <top style="thin">
        <color rgb="FF3399FF"/>
      </top>
      <bottom style="thin">
        <color rgb="FF3399FF"/>
      </bottom>
      <diagonal/>
    </border>
    <border>
      <left style="thin">
        <color rgb="FF3399FF"/>
      </left>
      <right/>
      <top style="thin">
        <color rgb="FF3399FF"/>
      </top>
      <bottom style="thin">
        <color rgb="FF3399FF"/>
      </bottom>
      <diagonal/>
    </border>
    <border>
      <left/>
      <right/>
      <top style="thin">
        <color rgb="FF3399FF"/>
      </top>
      <bottom style="thin">
        <color rgb="FF3399FF"/>
      </bottom>
      <diagonal/>
    </border>
    <border>
      <left/>
      <right style="thin">
        <color rgb="FF3399FF"/>
      </right>
      <top style="thin">
        <color rgb="FF3399FF"/>
      </top>
      <bottom style="thin">
        <color rgb="FF3399FF"/>
      </bottom>
      <diagonal/>
    </border>
    <border>
      <left/>
      <right/>
      <top/>
      <bottom style="thin">
        <color rgb="FF3399FF"/>
      </bottom>
      <diagonal/>
    </border>
    <border>
      <left/>
      <right/>
      <top style="thin">
        <color rgb="FF3399FF"/>
      </top>
      <bottom/>
      <diagonal/>
    </border>
    <border>
      <left style="thin">
        <color rgb="FF3399FF"/>
      </left>
      <right/>
      <top style="thin">
        <color rgb="FF3399FF"/>
      </top>
      <bottom/>
      <diagonal/>
    </border>
    <border>
      <left/>
      <right style="thin">
        <color rgb="FF3399FF"/>
      </right>
      <top style="thin">
        <color rgb="FF3399FF"/>
      </top>
      <bottom/>
      <diagonal/>
    </border>
    <border>
      <left style="thin">
        <color rgb="FF3399FF"/>
      </left>
      <right/>
      <top/>
      <bottom style="thin">
        <color rgb="FF3399FF"/>
      </bottom>
      <diagonal/>
    </border>
    <border>
      <left/>
      <right style="thin">
        <color rgb="FF3399FF"/>
      </right>
      <top/>
      <bottom style="thin">
        <color rgb="FF3399FF"/>
      </bottom>
      <diagonal/>
    </border>
    <border>
      <left/>
      <right style="thin">
        <color rgb="FF3399FF"/>
      </right>
      <top/>
      <bottom/>
      <diagonal/>
    </border>
  </borders>
  <cellStyleXfs count="11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64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44" fontId="2" fillId="0" borderId="0" xfId="2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8" fillId="0" borderId="0" xfId="3" applyFont="1"/>
    <xf numFmtId="0" fontId="12" fillId="0" borderId="0" xfId="0" applyFont="1" applyAlignment="1">
      <alignment vertical="center"/>
    </xf>
    <xf numFmtId="0" fontId="12" fillId="0" borderId="0" xfId="4" applyFont="1"/>
    <xf numFmtId="0" fontId="13" fillId="0" borderId="0" xfId="4" applyFont="1" applyAlignment="1">
      <alignment vertical="top"/>
    </xf>
    <xf numFmtId="0" fontId="11" fillId="3" borderId="26" xfId="4" applyFont="1" applyFill="1" applyBorder="1" applyAlignment="1">
      <alignment horizontal="center" vertical="center" wrapText="1"/>
    </xf>
    <xf numFmtId="0" fontId="11" fillId="3" borderId="26" xfId="4" applyFont="1" applyFill="1" applyBorder="1" applyAlignment="1">
      <alignment horizontal="center" vertical="center"/>
    </xf>
    <xf numFmtId="0" fontId="11" fillId="0" borderId="0" xfId="4" applyFont="1" applyAlignment="1">
      <alignment vertical="center"/>
    </xf>
    <xf numFmtId="0" fontId="10" fillId="0" borderId="26" xfId="4" applyFont="1" applyBorder="1" applyAlignment="1">
      <alignment horizontal="center" vertical="center"/>
    </xf>
    <xf numFmtId="0" fontId="10" fillId="0" borderId="0" xfId="4" applyFont="1"/>
    <xf numFmtId="0" fontId="11" fillId="0" borderId="1" xfId="4" applyFont="1" applyBorder="1" applyAlignment="1">
      <alignment horizontal="left"/>
    </xf>
    <xf numFmtId="0" fontId="10" fillId="0" borderId="0" xfId="4" applyFont="1" applyAlignment="1">
      <alignment horizontal="left"/>
    </xf>
    <xf numFmtId="0" fontId="10" fillId="0" borderId="1" xfId="4" applyFont="1" applyBorder="1" applyAlignment="1">
      <alignment horizontal="left"/>
    </xf>
    <xf numFmtId="0" fontId="10" fillId="0" borderId="2" xfId="4" applyFont="1" applyBorder="1" applyAlignment="1">
      <alignment horizontal="left" vertical="center" wrapText="1"/>
    </xf>
    <xf numFmtId="0" fontId="10" fillId="0" borderId="2" xfId="4" applyFont="1" applyBorder="1" applyAlignment="1">
      <alignment horizontal="left"/>
    </xf>
    <xf numFmtId="0" fontId="10" fillId="0" borderId="0" xfId="4" applyFont="1" applyAlignment="1">
      <alignment horizontal="center"/>
    </xf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19" fillId="0" borderId="8" xfId="4" applyFont="1" applyBorder="1" applyAlignment="1">
      <alignment horizontal="center" vertical="center" wrapText="1"/>
    </xf>
    <xf numFmtId="0" fontId="9" fillId="0" borderId="0" xfId="4" applyFont="1" applyAlignment="1">
      <alignment horizontal="left"/>
    </xf>
    <xf numFmtId="165" fontId="10" fillId="0" borderId="0" xfId="3" applyNumberFormat="1" applyFont="1" applyAlignment="1">
      <alignment horizontal="center"/>
    </xf>
    <xf numFmtId="0" fontId="10" fillId="0" borderId="0" xfId="3" applyFont="1"/>
    <xf numFmtId="0" fontId="10" fillId="0" borderId="0" xfId="3" applyFont="1" applyAlignment="1">
      <alignment horizontal="right"/>
    </xf>
    <xf numFmtId="0" fontId="10" fillId="0" borderId="0" xfId="3" applyFont="1" applyAlignment="1">
      <alignment horizontal="center"/>
    </xf>
    <xf numFmtId="0" fontId="10" fillId="0" borderId="1" xfId="3" applyFont="1" applyBorder="1"/>
    <xf numFmtId="0" fontId="9" fillId="0" borderId="0" xfId="3" applyFont="1"/>
    <xf numFmtId="0" fontId="22" fillId="0" borderId="0" xfId="3" applyFont="1" applyAlignment="1">
      <alignment vertical="center"/>
    </xf>
    <xf numFmtId="0" fontId="11" fillId="0" borderId="0" xfId="3" applyFont="1"/>
    <xf numFmtId="0" fontId="9" fillId="0" borderId="0" xfId="3" applyFont="1" applyAlignment="1">
      <alignment vertical="center"/>
    </xf>
    <xf numFmtId="0" fontId="9" fillId="0" borderId="0" xfId="3" applyFont="1" applyAlignment="1">
      <alignment vertical="top"/>
    </xf>
    <xf numFmtId="0" fontId="14" fillId="2" borderId="57" xfId="3" applyFont="1" applyFill="1" applyBorder="1" applyAlignment="1">
      <alignment horizontal="center" vertical="center"/>
    </xf>
    <xf numFmtId="0" fontId="14" fillId="2" borderId="49" xfId="3" applyFont="1" applyFill="1" applyBorder="1" applyAlignment="1">
      <alignment horizontal="center" vertical="center"/>
    </xf>
    <xf numFmtId="0" fontId="14" fillId="2" borderId="49" xfId="3" applyFont="1" applyFill="1" applyBorder="1" applyAlignment="1">
      <alignment horizontal="center" vertical="center" wrapText="1"/>
    </xf>
    <xf numFmtId="0" fontId="14" fillId="2" borderId="34" xfId="3" applyFont="1" applyFill="1" applyBorder="1" applyAlignment="1">
      <alignment horizontal="center" vertical="center"/>
    </xf>
    <xf numFmtId="166" fontId="9" fillId="0" borderId="58" xfId="3" applyNumberFormat="1" applyFont="1" applyBorder="1" applyAlignment="1">
      <alignment horizontal="center" vertical="center"/>
    </xf>
    <xf numFmtId="167" fontId="9" fillId="0" borderId="54" xfId="3" applyNumberFormat="1" applyFont="1" applyBorder="1" applyAlignment="1">
      <alignment horizontal="center" vertical="center"/>
    </xf>
    <xf numFmtId="166" fontId="9" fillId="0" borderId="54" xfId="3" applyNumberFormat="1" applyFont="1" applyBorder="1" applyAlignment="1">
      <alignment horizontal="center" vertical="center"/>
    </xf>
    <xf numFmtId="0" fontId="9" fillId="0" borderId="54" xfId="3" applyFont="1" applyBorder="1" applyAlignment="1">
      <alignment horizontal="center" vertical="center"/>
    </xf>
    <xf numFmtId="0" fontId="9" fillId="0" borderId="55" xfId="3" applyFont="1" applyBorder="1" applyAlignment="1">
      <alignment horizontal="center" vertical="center"/>
    </xf>
    <xf numFmtId="15" fontId="10" fillId="0" borderId="1" xfId="3" applyNumberFormat="1" applyFont="1" applyBorder="1" applyAlignment="1">
      <alignment horizontal="center" vertical="center"/>
    </xf>
    <xf numFmtId="0" fontId="19" fillId="2" borderId="34" xfId="3" applyFont="1" applyFill="1" applyBorder="1" applyAlignment="1">
      <alignment horizontal="center" vertical="center" wrapText="1"/>
    </xf>
    <xf numFmtId="44" fontId="9" fillId="4" borderId="23" xfId="5" applyFont="1" applyFill="1" applyBorder="1" applyAlignment="1">
      <alignment horizontal="center" vertical="center"/>
    </xf>
    <xf numFmtId="0" fontId="9" fillId="4" borderId="0" xfId="3" applyFont="1" applyFill="1" applyAlignment="1">
      <alignment horizontal="left" vertical="center"/>
    </xf>
    <xf numFmtId="44" fontId="9" fillId="4" borderId="19" xfId="5" applyFont="1" applyFill="1" applyBorder="1" applyAlignment="1">
      <alignment horizontal="center" vertical="center"/>
    </xf>
    <xf numFmtId="44" fontId="10" fillId="4" borderId="19" xfId="5" applyFont="1" applyFill="1" applyBorder="1" applyAlignment="1">
      <alignment horizontal="center" vertical="center"/>
    </xf>
    <xf numFmtId="0" fontId="10" fillId="0" borderId="0" xfId="3" applyFont="1" applyAlignment="1">
      <alignment vertical="center"/>
    </xf>
    <xf numFmtId="44" fontId="10" fillId="4" borderId="42" xfId="5" applyFont="1" applyFill="1" applyBorder="1" applyAlignment="1">
      <alignment horizontal="center" vertical="center"/>
    </xf>
    <xf numFmtId="165" fontId="11" fillId="0" borderId="0" xfId="3" applyNumberFormat="1" applyFont="1"/>
    <xf numFmtId="165" fontId="11" fillId="0" borderId="0" xfId="3" applyNumberFormat="1" applyFont="1" applyAlignment="1">
      <alignment vertical="center"/>
    </xf>
    <xf numFmtId="0" fontId="11" fillId="0" borderId="57" xfId="3" applyFont="1" applyBorder="1" applyAlignment="1">
      <alignment horizontal="center" vertical="center"/>
    </xf>
    <xf numFmtId="44" fontId="10" fillId="0" borderId="34" xfId="5" applyFont="1" applyBorder="1" applyAlignment="1">
      <alignment horizontal="center" vertical="center"/>
    </xf>
    <xf numFmtId="0" fontId="20" fillId="0" borderId="0" xfId="3" applyFont="1" applyAlignment="1">
      <alignment vertical="center"/>
    </xf>
    <xf numFmtId="0" fontId="20" fillId="0" borderId="42" xfId="3" applyFont="1" applyBorder="1" applyAlignment="1">
      <alignment horizontal="center" vertical="center"/>
    </xf>
    <xf numFmtId="0" fontId="8" fillId="0" borderId="32" xfId="3" applyFont="1" applyBorder="1" applyAlignment="1">
      <alignment vertical="center"/>
    </xf>
    <xf numFmtId="44" fontId="8" fillId="0" borderId="23" xfId="5" applyFont="1" applyBorder="1" applyAlignment="1">
      <alignment horizontal="center" vertical="center"/>
    </xf>
    <xf numFmtId="0" fontId="8" fillId="0" borderId="36" xfId="3" applyFont="1" applyBorder="1" applyAlignment="1">
      <alignment vertical="center"/>
    </xf>
    <xf numFmtId="44" fontId="8" fillId="0" borderId="19" xfId="5" applyFont="1" applyBorder="1" applyAlignment="1">
      <alignment horizontal="center" vertical="center"/>
    </xf>
    <xf numFmtId="0" fontId="8" fillId="0" borderId="39" xfId="3" applyFont="1" applyBorder="1" applyAlignment="1">
      <alignment vertical="center"/>
    </xf>
    <xf numFmtId="44" fontId="8" fillId="0" borderId="42" xfId="5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Border="1"/>
    <xf numFmtId="0" fontId="10" fillId="0" borderId="0" xfId="3" applyFont="1" applyAlignment="1">
      <alignment horizont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1" fillId="0" borderId="65" xfId="3" applyFont="1" applyBorder="1" applyAlignment="1">
      <alignment horizontal="center" vertical="center"/>
    </xf>
    <xf numFmtId="0" fontId="11" fillId="0" borderId="66" xfId="3" applyFont="1" applyBorder="1" applyAlignment="1">
      <alignment horizontal="center" vertical="center" wrapText="1"/>
    </xf>
    <xf numFmtId="0" fontId="10" fillId="0" borderId="68" xfId="3" applyFont="1" applyBorder="1"/>
    <xf numFmtId="0" fontId="10" fillId="0" borderId="69" xfId="3" applyFont="1" applyBorder="1"/>
    <xf numFmtId="0" fontId="10" fillId="0" borderId="70" xfId="3" applyFont="1" applyBorder="1"/>
    <xf numFmtId="0" fontId="10" fillId="0" borderId="71" xfId="3" applyFont="1" applyBorder="1"/>
    <xf numFmtId="0" fontId="10" fillId="0" borderId="70" xfId="3" applyFont="1" applyBorder="1" applyAlignment="1">
      <alignment horizontal="center" wrapText="1"/>
    </xf>
    <xf numFmtId="0" fontId="10" fillId="0" borderId="72" xfId="3" applyFont="1" applyBorder="1"/>
    <xf numFmtId="0" fontId="10" fillId="0" borderId="73" xfId="3" applyFont="1" applyBorder="1"/>
    <xf numFmtId="0" fontId="10" fillId="0" borderId="74" xfId="3" applyFont="1" applyBorder="1"/>
    <xf numFmtId="0" fontId="10" fillId="0" borderId="75" xfId="3" applyFont="1" applyBorder="1"/>
    <xf numFmtId="0" fontId="10" fillId="0" borderId="74" xfId="3" applyFont="1" applyBorder="1" applyAlignment="1">
      <alignment horizontal="center" wrapText="1"/>
    </xf>
    <xf numFmtId="0" fontId="23" fillId="0" borderId="73" xfId="3" applyFont="1" applyBorder="1" applyAlignment="1">
      <alignment vertical="center"/>
    </xf>
    <xf numFmtId="0" fontId="23" fillId="0" borderId="74" xfId="3" applyFont="1" applyBorder="1" applyAlignment="1">
      <alignment vertical="center"/>
    </xf>
    <xf numFmtId="0" fontId="23" fillId="0" borderId="75" xfId="3" applyFont="1" applyBorder="1" applyAlignment="1">
      <alignment vertical="center"/>
    </xf>
    <xf numFmtId="0" fontId="23" fillId="0" borderId="74" xfId="3" applyFont="1" applyBorder="1" applyAlignment="1">
      <alignment horizontal="center" vertical="center" wrapText="1"/>
    </xf>
    <xf numFmtId="0" fontId="10" fillId="0" borderId="76" xfId="3" applyFont="1" applyBorder="1"/>
    <xf numFmtId="0" fontId="10" fillId="0" borderId="65" xfId="3" applyFont="1" applyBorder="1"/>
    <xf numFmtId="0" fontId="10" fillId="0" borderId="67" xfId="3" applyFont="1" applyBorder="1"/>
    <xf numFmtId="0" fontId="10" fillId="0" borderId="66" xfId="3" applyFont="1" applyBorder="1"/>
    <xf numFmtId="0" fontId="10" fillId="0" borderId="67" xfId="3" applyFont="1" applyBorder="1" applyAlignment="1">
      <alignment horizontal="center" wrapText="1"/>
    </xf>
    <xf numFmtId="0" fontId="11" fillId="0" borderId="0" xfId="3" applyFont="1" applyAlignment="1">
      <alignment horizontal="center"/>
    </xf>
    <xf numFmtId="0" fontId="10" fillId="0" borderId="77" xfId="3" applyFont="1" applyBorder="1" applyAlignment="1">
      <alignment horizontal="center" wrapText="1"/>
    </xf>
    <xf numFmtId="0" fontId="19" fillId="0" borderId="0" xfId="3" applyFont="1" applyAlignment="1">
      <alignment wrapText="1"/>
    </xf>
    <xf numFmtId="0" fontId="11" fillId="0" borderId="0" xfId="3" applyFont="1" applyAlignment="1">
      <alignment horizontal="center" wrapText="1"/>
    </xf>
    <xf numFmtId="0" fontId="10" fillId="0" borderId="52" xfId="3" applyFont="1" applyBorder="1"/>
    <xf numFmtId="0" fontId="10" fillId="0" borderId="60" xfId="3" applyFont="1" applyBorder="1" applyAlignment="1">
      <alignment horizontal="right"/>
    </xf>
    <xf numFmtId="0" fontId="10" fillId="0" borderId="60" xfId="3" applyFont="1" applyBorder="1"/>
    <xf numFmtId="0" fontId="10" fillId="0" borderId="50" xfId="3" applyFont="1" applyBorder="1"/>
    <xf numFmtId="0" fontId="10" fillId="0" borderId="60" xfId="3" applyFont="1" applyBorder="1" applyAlignment="1">
      <alignment wrapText="1"/>
    </xf>
    <xf numFmtId="0" fontId="10" fillId="0" borderId="78" xfId="3" applyFont="1" applyBorder="1"/>
    <xf numFmtId="0" fontId="10" fillId="0" borderId="21" xfId="3" applyFont="1" applyBorder="1"/>
    <xf numFmtId="0" fontId="10" fillId="0" borderId="22" xfId="3" applyFont="1" applyBorder="1"/>
    <xf numFmtId="169" fontId="10" fillId="0" borderId="1" xfId="3" applyNumberFormat="1" applyFont="1" applyBorder="1"/>
    <xf numFmtId="0" fontId="10" fillId="0" borderId="0" xfId="3" applyFont="1" applyAlignment="1">
      <alignment wrapText="1"/>
    </xf>
    <xf numFmtId="0" fontId="10" fillId="0" borderId="22" xfId="3" applyFont="1" applyBorder="1" applyAlignment="1">
      <alignment horizontal="center"/>
    </xf>
    <xf numFmtId="15" fontId="10" fillId="0" borderId="1" xfId="3" applyNumberFormat="1" applyFont="1" applyBorder="1" applyAlignment="1">
      <alignment horizontal="center"/>
    </xf>
    <xf numFmtId="18" fontId="10" fillId="0" borderId="1" xfId="3" applyNumberFormat="1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0" fontId="10" fillId="0" borderId="0" xfId="3" applyFont="1" applyAlignment="1">
      <alignment horizontal="left"/>
    </xf>
    <xf numFmtId="0" fontId="10" fillId="0" borderId="24" xfId="3" applyFont="1" applyBorder="1"/>
    <xf numFmtId="0" fontId="10" fillId="0" borderId="13" xfId="3" applyFont="1" applyBorder="1"/>
    <xf numFmtId="0" fontId="10" fillId="0" borderId="13" xfId="3" applyFont="1" applyBorder="1" applyAlignment="1">
      <alignment horizontal="center"/>
    </xf>
    <xf numFmtId="0" fontId="10" fillId="0" borderId="25" xfId="3" applyFont="1" applyBorder="1"/>
    <xf numFmtId="0" fontId="22" fillId="0" borderId="0" xfId="3" applyFont="1"/>
    <xf numFmtId="170" fontId="10" fillId="0" borderId="0" xfId="3" applyNumberFormat="1" applyFont="1" applyAlignment="1">
      <alignment horizontal="center"/>
    </xf>
    <xf numFmtId="0" fontId="7" fillId="0" borderId="0" xfId="3"/>
    <xf numFmtId="0" fontId="18" fillId="0" borderId="0" xfId="3" applyFont="1" applyAlignment="1">
      <alignment horizontal="center" vertical="top"/>
    </xf>
    <xf numFmtId="0" fontId="7" fillId="0" borderId="0" xfId="3" applyAlignment="1">
      <alignment vertical="top"/>
    </xf>
    <xf numFmtId="0" fontId="11" fillId="0" borderId="50" xfId="3" applyFont="1" applyBorder="1"/>
    <xf numFmtId="0" fontId="22" fillId="0" borderId="0" xfId="3" applyFont="1" applyAlignment="1">
      <alignment vertical="center" wrapText="1"/>
    </xf>
    <xf numFmtId="0" fontId="15" fillId="0" borderId="0" xfId="3" applyFont="1" applyAlignment="1">
      <alignment vertical="center"/>
    </xf>
    <xf numFmtId="0" fontId="27" fillId="0" borderId="0" xfId="3" applyFont="1" applyAlignment="1">
      <alignment horizontal="center"/>
    </xf>
    <xf numFmtId="0" fontId="27" fillId="0" borderId="0" xfId="3" applyFont="1"/>
    <xf numFmtId="0" fontId="16" fillId="0" borderId="0" xfId="4" applyFont="1"/>
    <xf numFmtId="0" fontId="16" fillId="0" borderId="0" xfId="4" applyFont="1" applyAlignment="1">
      <alignment vertical="center"/>
    </xf>
    <xf numFmtId="0" fontId="16" fillId="0" borderId="0" xfId="4" applyFont="1" applyAlignment="1">
      <alignment vertical="center" wrapText="1"/>
    </xf>
    <xf numFmtId="0" fontId="16" fillId="0" borderId="0" xfId="4" applyFont="1" applyAlignment="1">
      <alignment horizontal="center"/>
    </xf>
    <xf numFmtId="0" fontId="16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top"/>
    </xf>
    <xf numFmtId="0" fontId="32" fillId="0" borderId="0" xfId="8" applyFont="1"/>
    <xf numFmtId="1" fontId="33" fillId="0" borderId="91" xfId="8" applyNumberFormat="1" applyFont="1" applyBorder="1" applyAlignment="1">
      <alignment horizontal="center" vertical="center"/>
    </xf>
    <xf numFmtId="0" fontId="33" fillId="0" borderId="0" xfId="8" applyFont="1"/>
    <xf numFmtId="0" fontId="32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0" fontId="6" fillId="0" borderId="102" xfId="8" applyFont="1" applyBorder="1" applyAlignment="1">
      <alignment horizontal="center" vertical="center" wrapText="1"/>
    </xf>
    <xf numFmtId="0" fontId="6" fillId="0" borderId="0" xfId="8" applyFont="1"/>
    <xf numFmtId="0" fontId="6" fillId="0" borderId="103" xfId="8" applyFont="1" applyBorder="1" applyAlignment="1">
      <alignment horizontal="center" vertical="center" wrapText="1"/>
    </xf>
    <xf numFmtId="0" fontId="34" fillId="0" borderId="0" xfId="8" applyFont="1"/>
    <xf numFmtId="0" fontId="34" fillId="0" borderId="104" xfId="8" applyFont="1" applyBorder="1" applyAlignment="1">
      <alignment vertical="center" wrapText="1"/>
    </xf>
    <xf numFmtId="0" fontId="34" fillId="0" borderId="104" xfId="8" applyFont="1" applyBorder="1" applyAlignment="1">
      <alignment horizontal="left" vertical="center" wrapText="1"/>
    </xf>
    <xf numFmtId="0" fontId="34" fillId="0" borderId="105" xfId="8" applyFont="1" applyBorder="1" applyAlignment="1">
      <alignment vertical="center" wrapText="1"/>
    </xf>
    <xf numFmtId="0" fontId="34" fillId="0" borderId="105" xfId="8" applyFont="1" applyBorder="1" applyAlignment="1">
      <alignment horizontal="right" vertical="center" wrapText="1"/>
    </xf>
    <xf numFmtId="0" fontId="34" fillId="0" borderId="0" xfId="8" applyFont="1" applyAlignment="1">
      <alignment vertical="center"/>
    </xf>
    <xf numFmtId="0" fontId="6" fillId="0" borderId="102" xfId="8" applyFont="1" applyBorder="1" applyAlignment="1">
      <alignment vertical="center"/>
    </xf>
    <xf numFmtId="0" fontId="34" fillId="0" borderId="102" xfId="8" applyFont="1" applyBorder="1"/>
    <xf numFmtId="0" fontId="6" fillId="0" borderId="102" xfId="8" applyFont="1" applyBorder="1" applyAlignment="1">
      <alignment horizontal="left" vertical="center" wrapText="1"/>
    </xf>
    <xf numFmtId="0" fontId="6" fillId="6" borderId="102" xfId="8" applyFont="1" applyFill="1" applyBorder="1" applyAlignment="1">
      <alignment horizontal="center" vertical="center" wrapText="1"/>
    </xf>
    <xf numFmtId="0" fontId="6" fillId="6" borderId="102" xfId="8" applyFont="1" applyFill="1" applyBorder="1" applyAlignment="1">
      <alignment horizontal="center" vertical="center"/>
    </xf>
    <xf numFmtId="0" fontId="2" fillId="0" borderId="102" xfId="8" applyFont="1" applyBorder="1" applyAlignment="1">
      <alignment horizontal="center" vertical="center"/>
    </xf>
    <xf numFmtId="4" fontId="2" fillId="0" borderId="102" xfId="8" applyNumberFormat="1" applyFont="1" applyBorder="1" applyAlignment="1">
      <alignment horizontal="right" vertical="center" wrapText="1"/>
    </xf>
    <xf numFmtId="4" fontId="2" fillId="0" borderId="102" xfId="8" applyNumberFormat="1" applyFont="1" applyBorder="1" applyAlignment="1">
      <alignment horizontal="right" vertical="center"/>
    </xf>
    <xf numFmtId="0" fontId="34" fillId="0" borderId="0" xfId="8" applyFont="1" applyAlignment="1">
      <alignment horizontal="right" vertical="center"/>
    </xf>
    <xf numFmtId="4" fontId="5" fillId="0" borderId="102" xfId="8" applyNumberFormat="1" applyFont="1" applyBorder="1" applyAlignment="1">
      <alignment vertical="center"/>
    </xf>
    <xf numFmtId="0" fontId="34" fillId="0" borderId="0" xfId="8" applyFont="1" applyAlignment="1">
      <alignment horizontal="center" vertical="center"/>
    </xf>
    <xf numFmtId="172" fontId="34" fillId="0" borderId="102" xfId="8" applyNumberFormat="1" applyFont="1" applyBorder="1"/>
    <xf numFmtId="3" fontId="34" fillId="0" borderId="102" xfId="8" applyNumberFormat="1" applyFont="1" applyBorder="1" applyAlignment="1">
      <alignment horizontal="center"/>
    </xf>
    <xf numFmtId="0" fontId="39" fillId="0" borderId="0" xfId="8" applyFont="1" applyAlignment="1">
      <alignment vertical="center"/>
    </xf>
    <xf numFmtId="0" fontId="34" fillId="0" borderId="0" xfId="8" applyFont="1" applyAlignment="1">
      <alignment vertical="top"/>
    </xf>
    <xf numFmtId="0" fontId="36" fillId="0" borderId="0" xfId="8" applyFont="1" applyAlignment="1">
      <alignment vertical="center"/>
    </xf>
    <xf numFmtId="0" fontId="6" fillId="0" borderId="104" xfId="8" applyFont="1" applyBorder="1" applyAlignment="1">
      <alignment horizontal="center" vertical="center" wrapText="1"/>
    </xf>
    <xf numFmtId="0" fontId="16" fillId="0" borderId="0" xfId="9" applyFont="1" applyAlignment="1">
      <alignment horizontal="center"/>
    </xf>
    <xf numFmtId="0" fontId="16" fillId="0" borderId="0" xfId="9" applyFont="1"/>
    <xf numFmtId="0" fontId="16" fillId="0" borderId="0" xfId="9" applyFont="1" applyAlignment="1">
      <alignment wrapText="1"/>
    </xf>
    <xf numFmtId="0" fontId="16" fillId="0" borderId="0" xfId="9" applyFont="1" applyAlignment="1">
      <alignment horizontal="left" wrapText="1"/>
    </xf>
    <xf numFmtId="0" fontId="16" fillId="0" borderId="0" xfId="9" applyFont="1" applyAlignment="1">
      <alignment horizontal="left"/>
    </xf>
    <xf numFmtId="4" fontId="16" fillId="0" borderId="0" xfId="9" applyNumberFormat="1" applyFont="1"/>
    <xf numFmtId="4" fontId="29" fillId="0" borderId="0" xfId="9" applyNumberFormat="1" applyFont="1"/>
    <xf numFmtId="0" fontId="16" fillId="0" borderId="0" xfId="9" applyFont="1" applyAlignment="1">
      <alignment vertical="center"/>
    </xf>
    <xf numFmtId="168" fontId="16" fillId="0" borderId="0" xfId="9" applyNumberFormat="1" applyFont="1" applyAlignment="1">
      <alignment vertical="center"/>
    </xf>
    <xf numFmtId="166" fontId="16" fillId="0" borderId="0" xfId="9" applyNumberFormat="1" applyFont="1" applyAlignment="1">
      <alignment vertical="center"/>
    </xf>
    <xf numFmtId="0" fontId="20" fillId="0" borderId="0" xfId="9" applyFont="1" applyAlignment="1">
      <alignment horizontal="right" vertical="center"/>
    </xf>
    <xf numFmtId="0" fontId="29" fillId="0" borderId="0" xfId="9" applyFont="1"/>
    <xf numFmtId="0" fontId="29" fillId="7" borderId="113" xfId="9" applyFont="1" applyFill="1" applyBorder="1" applyAlignment="1">
      <alignment horizontal="center" vertical="center" wrapText="1"/>
    </xf>
    <xf numFmtId="9" fontId="29" fillId="7" borderId="117" xfId="9" applyNumberFormat="1" applyFont="1" applyFill="1" applyBorder="1" applyAlignment="1">
      <alignment horizontal="center" vertical="center" wrapText="1"/>
    </xf>
    <xf numFmtId="4" fontId="29" fillId="7" borderId="113" xfId="9" applyNumberFormat="1" applyFont="1" applyFill="1" applyBorder="1" applyAlignment="1">
      <alignment horizontal="center" vertical="center"/>
    </xf>
    <xf numFmtId="0" fontId="29" fillId="0" borderId="0" xfId="9" applyFont="1" applyAlignment="1">
      <alignment horizontal="center" vertical="center"/>
    </xf>
    <xf numFmtId="0" fontId="11" fillId="7" borderId="117" xfId="9" applyFont="1" applyFill="1" applyBorder="1" applyAlignment="1">
      <alignment horizontal="center" vertical="center"/>
    </xf>
    <xf numFmtId="0" fontId="11" fillId="7" borderId="117" xfId="9" applyFont="1" applyFill="1" applyBorder="1" applyAlignment="1">
      <alignment horizontal="center" vertical="center" wrapText="1"/>
    </xf>
    <xf numFmtId="168" fontId="11" fillId="7" borderId="117" xfId="9" applyNumberFormat="1" applyFont="1" applyFill="1" applyBorder="1" applyAlignment="1">
      <alignment horizontal="center" vertical="center"/>
    </xf>
    <xf numFmtId="166" fontId="11" fillId="7" borderId="117" xfId="9" applyNumberFormat="1" applyFont="1" applyFill="1" applyBorder="1" applyAlignment="1">
      <alignment horizontal="center" vertical="center"/>
    </xf>
    <xf numFmtId="0" fontId="29" fillId="7" borderId="117" xfId="9" applyFont="1" applyFill="1" applyBorder="1" applyAlignment="1">
      <alignment horizontal="center" vertical="center"/>
    </xf>
    <xf numFmtId="0" fontId="12" fillId="0" borderId="117" xfId="9" applyFont="1" applyBorder="1" applyAlignment="1">
      <alignment horizontal="center" vertical="center"/>
    </xf>
    <xf numFmtId="0" fontId="12" fillId="0" borderId="117" xfId="9" applyFont="1" applyBorder="1" applyAlignment="1">
      <alignment vertical="top"/>
    </xf>
    <xf numFmtId="0" fontId="12" fillId="0" borderId="117" xfId="9" applyFont="1" applyBorder="1" applyAlignment="1">
      <alignment horizontal="left" vertical="center" wrapText="1"/>
    </xf>
    <xf numFmtId="0" fontId="12" fillId="0" borderId="117" xfId="9" applyFont="1" applyBorder="1" applyAlignment="1">
      <alignment horizontal="left" vertical="center"/>
    </xf>
    <xf numFmtId="4" fontId="12" fillId="0" borderId="117" xfId="9" applyNumberFormat="1" applyFont="1" applyBorder="1" applyAlignment="1">
      <alignment vertical="center"/>
    </xf>
    <xf numFmtId="4" fontId="13" fillId="0" borderId="117" xfId="9" applyNumberFormat="1" applyFont="1" applyBorder="1" applyAlignment="1">
      <alignment vertical="center"/>
    </xf>
    <xf numFmtId="0" fontId="12" fillId="0" borderId="0" xfId="9" applyFont="1" applyAlignment="1">
      <alignment vertical="center"/>
    </xf>
    <xf numFmtId="0" fontId="12" fillId="0" borderId="117" xfId="9" applyFont="1" applyBorder="1" applyAlignment="1">
      <alignment vertical="center"/>
    </xf>
    <xf numFmtId="168" fontId="12" fillId="0" borderId="117" xfId="9" applyNumberFormat="1" applyFont="1" applyBorder="1" applyAlignment="1">
      <alignment vertical="center"/>
    </xf>
    <xf numFmtId="166" fontId="12" fillId="0" borderId="117" xfId="9" applyNumberFormat="1" applyFont="1" applyBorder="1" applyAlignment="1">
      <alignment vertical="center"/>
    </xf>
    <xf numFmtId="1" fontId="12" fillId="0" borderId="117" xfId="9" applyNumberFormat="1" applyFont="1" applyBorder="1" applyAlignment="1">
      <alignment horizontal="left" vertical="center" wrapText="1"/>
    </xf>
    <xf numFmtId="1" fontId="12" fillId="0" borderId="117" xfId="9" applyNumberFormat="1" applyFont="1" applyBorder="1" applyAlignment="1">
      <alignment horizontal="left" vertical="center"/>
    </xf>
    <xf numFmtId="0" fontId="8" fillId="0" borderId="117" xfId="9" applyFont="1" applyBorder="1" applyAlignment="1">
      <alignment vertical="top"/>
    </xf>
    <xf numFmtId="0" fontId="1" fillId="0" borderId="117" xfId="9" applyBorder="1" applyAlignment="1">
      <alignment vertical="top"/>
    </xf>
    <xf numFmtId="0" fontId="8" fillId="0" borderId="117" xfId="10" applyNumberFormat="1" applyFont="1" applyFill="1" applyBorder="1" applyAlignment="1">
      <alignment horizontal="left" vertical="center" wrapText="1"/>
    </xf>
    <xf numFmtId="0" fontId="1" fillId="0" borderId="113" xfId="9" applyBorder="1" applyAlignment="1">
      <alignment vertical="top"/>
    </xf>
    <xf numFmtId="0" fontId="1" fillId="0" borderId="118" xfId="9" applyBorder="1" applyAlignment="1">
      <alignment vertical="top"/>
    </xf>
    <xf numFmtId="0" fontId="12" fillId="0" borderId="113" xfId="9" applyFont="1" applyBorder="1" applyAlignment="1">
      <alignment vertical="top"/>
    </xf>
    <xf numFmtId="0" fontId="12" fillId="0" borderId="113" xfId="9" applyFont="1" applyBorder="1" applyAlignment="1">
      <alignment horizontal="left" vertical="center" wrapText="1"/>
    </xf>
    <xf numFmtId="1" fontId="12" fillId="0" borderId="118" xfId="9" applyNumberFormat="1" applyFont="1" applyBorder="1" applyAlignment="1">
      <alignment horizontal="left" vertical="center" wrapText="1"/>
    </xf>
    <xf numFmtId="0" fontId="21" fillId="0" borderId="0" xfId="9" applyFont="1" applyAlignment="1">
      <alignment horizontal="left"/>
    </xf>
    <xf numFmtId="4" fontId="40" fillId="0" borderId="0" xfId="9" applyNumberFormat="1" applyFont="1" applyAlignment="1">
      <alignment vertical="top"/>
    </xf>
    <xf numFmtId="0" fontId="41" fillId="0" borderId="0" xfId="9" applyFont="1"/>
    <xf numFmtId="0" fontId="12" fillId="0" borderId="83" xfId="9" applyFont="1" applyBorder="1" applyAlignment="1">
      <alignment horizontal="left" vertical="center"/>
    </xf>
    <xf numFmtId="1" fontId="12" fillId="0" borderId="83" xfId="9" applyNumberFormat="1" applyFont="1" applyBorder="1" applyAlignment="1">
      <alignment horizontal="left" vertical="center"/>
    </xf>
    <xf numFmtId="0" fontId="42" fillId="0" borderId="0" xfId="9" applyFont="1" applyAlignment="1">
      <alignment horizontal="center" vertical="center"/>
    </xf>
    <xf numFmtId="0" fontId="42" fillId="0" borderId="0" xfId="9" applyFont="1" applyAlignment="1">
      <alignment vertical="center"/>
    </xf>
    <xf numFmtId="0" fontId="42" fillId="0" borderId="0" xfId="9" applyFont="1" applyAlignment="1">
      <alignment vertical="center" wrapText="1"/>
    </xf>
    <xf numFmtId="0" fontId="42" fillId="0" borderId="0" xfId="9" applyFont="1" applyAlignment="1">
      <alignment horizontal="left" vertical="center" wrapText="1"/>
    </xf>
    <xf numFmtId="0" fontId="42" fillId="0" borderId="0" xfId="9" applyFont="1" applyAlignment="1">
      <alignment horizontal="left" vertical="center"/>
    </xf>
    <xf numFmtId="4" fontId="42" fillId="0" borderId="0" xfId="9" applyNumberFormat="1" applyFont="1" applyAlignment="1">
      <alignment vertical="center"/>
    </xf>
    <xf numFmtId="168" fontId="42" fillId="0" borderId="0" xfId="9" applyNumberFormat="1" applyFont="1" applyAlignment="1">
      <alignment vertical="center"/>
    </xf>
    <xf numFmtId="166" fontId="42" fillId="0" borderId="0" xfId="9" applyNumberFormat="1" applyFont="1" applyAlignment="1">
      <alignment vertical="center"/>
    </xf>
    <xf numFmtId="0" fontId="43" fillId="0" borderId="0" xfId="9" applyFont="1" applyAlignment="1">
      <alignment horizontal="left"/>
    </xf>
    <xf numFmtId="0" fontId="12" fillId="0" borderId="0" xfId="0" applyFont="1"/>
    <xf numFmtId="0" fontId="6" fillId="0" borderId="94" xfId="8" applyFont="1" applyBorder="1" applyAlignment="1">
      <alignment vertical="top"/>
    </xf>
    <xf numFmtId="0" fontId="6" fillId="0" borderId="95" xfId="8" applyFont="1" applyBorder="1" applyAlignment="1">
      <alignment vertical="top"/>
    </xf>
    <xf numFmtId="0" fontId="6" fillId="0" borderId="120" xfId="8" applyFont="1" applyBorder="1" applyAlignment="1">
      <alignment vertical="top"/>
    </xf>
    <xf numFmtId="0" fontId="6" fillId="0" borderId="121" xfId="8" applyFont="1" applyBorder="1" applyAlignment="1">
      <alignment vertical="top"/>
    </xf>
    <xf numFmtId="0" fontId="6" fillId="0" borderId="102" xfId="8" applyFont="1" applyBorder="1" applyAlignment="1">
      <alignment horizontal="right" wrapText="1"/>
    </xf>
    <xf numFmtId="0" fontId="5" fillId="0" borderId="0" xfId="1" applyFont="1" applyAlignment="1">
      <alignment horizontal="left" wrapText="1"/>
    </xf>
    <xf numFmtId="0" fontId="46" fillId="0" borderId="0" xfId="0" applyFont="1" applyAlignment="1">
      <alignment vertical="center"/>
    </xf>
    <xf numFmtId="15" fontId="16" fillId="0" borderId="122" xfId="0" applyNumberFormat="1" applyFont="1" applyBorder="1" applyAlignment="1">
      <alignment horizontal="left"/>
    </xf>
    <xf numFmtId="0" fontId="12" fillId="0" borderId="124" xfId="0" applyFont="1" applyBorder="1" applyAlignment="1">
      <alignment vertical="center"/>
    </xf>
    <xf numFmtId="0" fontId="13" fillId="0" borderId="0" xfId="0" applyFont="1"/>
    <xf numFmtId="0" fontId="32" fillId="0" borderId="0" xfId="8" applyFont="1" applyAlignment="1">
      <alignment horizontal="right"/>
    </xf>
    <xf numFmtId="1" fontId="34" fillId="0" borderId="0" xfId="8" applyNumberFormat="1" applyFont="1" applyAlignment="1">
      <alignment horizontal="right"/>
    </xf>
    <xf numFmtId="171" fontId="33" fillId="0" borderId="77" xfId="8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4" fontId="50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4" fontId="29" fillId="0" borderId="0" xfId="0" applyNumberFormat="1" applyFont="1" applyAlignment="1">
      <alignment horizontal="right" vertical="center"/>
    </xf>
    <xf numFmtId="0" fontId="16" fillId="0" borderId="124" xfId="0" applyFont="1" applyBorder="1" applyAlignment="1">
      <alignment horizontal="left" vertical="center" wrapText="1"/>
    </xf>
    <xf numFmtId="0" fontId="16" fillId="0" borderId="124" xfId="0" applyFont="1" applyBorder="1" applyAlignment="1">
      <alignment horizontal="center" vertical="center"/>
    </xf>
    <xf numFmtId="0" fontId="16" fillId="0" borderId="124" xfId="0" applyFont="1" applyBorder="1" applyAlignment="1">
      <alignment vertical="center"/>
    </xf>
    <xf numFmtId="15" fontId="16" fillId="0" borderId="124" xfId="0" applyNumberFormat="1" applyFont="1" applyBorder="1" applyAlignment="1">
      <alignment horizontal="center" vertical="center"/>
    </xf>
    <xf numFmtId="2" fontId="29" fillId="0" borderId="124" xfId="0" applyNumberFormat="1" applyFont="1" applyBorder="1" applyAlignment="1">
      <alignment horizontal="center" vertical="center"/>
    </xf>
    <xf numFmtId="166" fontId="16" fillId="0" borderId="124" xfId="0" applyNumberFormat="1" applyFont="1" applyBorder="1" applyAlignment="1">
      <alignment horizontal="center" vertical="center"/>
    </xf>
    <xf numFmtId="168" fontId="16" fillId="0" borderId="124" xfId="0" applyNumberFormat="1" applyFont="1" applyBorder="1" applyAlignment="1">
      <alignment horizontal="center" vertical="center"/>
    </xf>
    <xf numFmtId="0" fontId="45" fillId="0" borderId="0" xfId="0" applyFont="1"/>
    <xf numFmtId="0" fontId="10" fillId="8" borderId="124" xfId="3" applyFont="1" applyFill="1" applyBorder="1" applyAlignment="1">
      <alignment horizontal="center" vertical="center"/>
    </xf>
    <xf numFmtId="166" fontId="10" fillId="8" borderId="124" xfId="3" applyNumberFormat="1" applyFont="1" applyFill="1" applyBorder="1" applyAlignment="1">
      <alignment horizontal="center" vertical="center"/>
    </xf>
    <xf numFmtId="0" fontId="10" fillId="8" borderId="124" xfId="3" applyFont="1" applyFill="1" applyBorder="1" applyAlignment="1">
      <alignment horizontal="center" vertical="center" wrapText="1"/>
    </xf>
    <xf numFmtId="0" fontId="16" fillId="8" borderId="124" xfId="0" applyFont="1" applyFill="1" applyBorder="1" applyAlignment="1">
      <alignment horizontal="center" vertical="center" wrapText="1"/>
    </xf>
    <xf numFmtId="15" fontId="16" fillId="0" borderId="122" xfId="0" applyNumberFormat="1" applyFont="1" applyBorder="1" applyAlignment="1">
      <alignment horizontal="left" vertical="center"/>
    </xf>
    <xf numFmtId="0" fontId="14" fillId="0" borderId="0" xfId="3" applyFont="1" applyAlignment="1">
      <alignment horizontal="center" vertical="top" wrapText="1"/>
    </xf>
    <xf numFmtId="0" fontId="45" fillId="0" borderId="0" xfId="4" applyFont="1"/>
    <xf numFmtId="0" fontId="16" fillId="0" borderId="0" xfId="0" applyFont="1" applyAlignment="1">
      <alignment horizontal="left"/>
    </xf>
    <xf numFmtId="0" fontId="16" fillId="0" borderId="129" xfId="0" applyFont="1" applyBorder="1" applyAlignment="1">
      <alignment horizontal="left"/>
    </xf>
    <xf numFmtId="0" fontId="29" fillId="0" borderId="0" xfId="0" applyFont="1" applyAlignment="1">
      <alignment vertical="center"/>
    </xf>
    <xf numFmtId="0" fontId="16" fillId="0" borderId="0" xfId="0" applyFont="1"/>
    <xf numFmtId="0" fontId="16" fillId="0" borderId="129" xfId="0" applyFont="1" applyBorder="1"/>
    <xf numFmtId="0" fontId="45" fillId="0" borderId="0" xfId="0" applyFont="1" applyAlignment="1">
      <alignment vertical="center"/>
    </xf>
    <xf numFmtId="0" fontId="45" fillId="0" borderId="129" xfId="0" applyFont="1" applyBorder="1"/>
    <xf numFmtId="0" fontId="16" fillId="0" borderId="0" xfId="0" applyFont="1" applyAlignment="1">
      <alignment horizontal="right" vertical="center"/>
    </xf>
    <xf numFmtId="0" fontId="5" fillId="0" borderId="0" xfId="8" applyFont="1" applyAlignment="1">
      <alignment vertical="center"/>
    </xf>
    <xf numFmtId="0" fontId="19" fillId="0" borderId="50" xfId="3" applyFont="1" applyBorder="1" applyAlignment="1">
      <alignment horizontal="left"/>
    </xf>
    <xf numFmtId="0" fontId="55" fillId="0" borderId="0" xfId="0" applyFont="1" applyAlignment="1">
      <alignment vertical="top"/>
    </xf>
    <xf numFmtId="4" fontId="2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5" fillId="0" borderId="0" xfId="0" applyFont="1" applyAlignment="1">
      <alignment horizontal="right"/>
    </xf>
    <xf numFmtId="0" fontId="29" fillId="8" borderId="124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2" fillId="0" borderId="124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29" fillId="0" borderId="124" xfId="0" applyFont="1" applyBorder="1" applyAlignment="1">
      <alignment horizontal="center" vertical="center"/>
    </xf>
    <xf numFmtId="2" fontId="29" fillId="0" borderId="124" xfId="0" quotePrefix="1" applyNumberFormat="1" applyFont="1" applyBorder="1" applyAlignment="1">
      <alignment horizontal="center" vertical="center"/>
    </xf>
    <xf numFmtId="4" fontId="12" fillId="0" borderId="0" xfId="0" applyNumberFormat="1" applyFont="1"/>
    <xf numFmtId="0" fontId="16" fillId="0" borderId="129" xfId="0" applyFont="1" applyBorder="1" applyAlignment="1">
      <alignment horizontal="center" vertical="center"/>
    </xf>
    <xf numFmtId="14" fontId="10" fillId="0" borderId="26" xfId="4" applyNumberFormat="1" applyFont="1" applyBorder="1" applyAlignment="1">
      <alignment horizontal="center" vertical="center"/>
    </xf>
    <xf numFmtId="0" fontId="36" fillId="0" borderId="0" xfId="8" applyFont="1" applyAlignment="1">
      <alignment horizontal="center" vertical="center" wrapText="1"/>
    </xf>
    <xf numFmtId="0" fontId="39" fillId="0" borderId="77" xfId="8" applyFont="1" applyBorder="1" applyAlignment="1">
      <alignment horizontal="center" vertical="center"/>
    </xf>
    <xf numFmtId="0" fontId="36" fillId="0" borderId="0" xfId="8" applyFont="1" applyAlignment="1">
      <alignment horizontal="center" vertical="center"/>
    </xf>
    <xf numFmtId="0" fontId="34" fillId="0" borderId="0" xfId="8" applyFont="1" applyAlignment="1">
      <alignment horizontal="center" vertical="top"/>
    </xf>
    <xf numFmtId="0" fontId="34" fillId="0" borderId="0" xfId="8" applyFont="1" applyAlignment="1">
      <alignment horizontal="center"/>
    </xf>
    <xf numFmtId="0" fontId="6" fillId="0" borderId="0" xfId="8" applyFont="1" applyAlignment="1">
      <alignment horizontal="center" vertical="center" wrapText="1"/>
    </xf>
    <xf numFmtId="4" fontId="6" fillId="0" borderId="102" xfId="8" applyNumberFormat="1" applyFont="1" applyBorder="1" applyAlignment="1">
      <alignment horizontal="right" vertical="center"/>
    </xf>
    <xf numFmtId="0" fontId="6" fillId="6" borderId="102" xfId="8" applyFont="1" applyFill="1" applyBorder="1" applyAlignment="1">
      <alignment horizontal="center" vertical="center"/>
    </xf>
    <xf numFmtId="0" fontId="34" fillId="0" borderId="102" xfId="8" applyFont="1" applyBorder="1" applyAlignment="1">
      <alignment horizontal="center"/>
    </xf>
    <xf numFmtId="4" fontId="34" fillId="0" borderId="102" xfId="8" applyNumberFormat="1" applyFont="1" applyBorder="1" applyAlignment="1">
      <alignment horizontal="right"/>
    </xf>
    <xf numFmtId="0" fontId="6" fillId="0" borderId="0" xfId="8" applyFont="1" applyAlignment="1">
      <alignment horizontal="right" vertical="center"/>
    </xf>
    <xf numFmtId="0" fontId="2" fillId="0" borderId="102" xfId="8" applyFont="1" applyBorder="1" applyAlignment="1">
      <alignment horizontal="justify" vertical="center" wrapText="1"/>
    </xf>
    <xf numFmtId="0" fontId="36" fillId="0" borderId="0" xfId="8" applyFont="1" applyAlignment="1">
      <alignment horizontal="center"/>
    </xf>
    <xf numFmtId="0" fontId="31" fillId="0" borderId="102" xfId="8" applyFont="1" applyBorder="1" applyAlignment="1">
      <alignment horizontal="center" vertical="center" wrapText="1"/>
    </xf>
    <xf numFmtId="0" fontId="31" fillId="0" borderId="102" xfId="8" applyFont="1" applyBorder="1" applyAlignment="1">
      <alignment horizontal="center" vertical="center"/>
    </xf>
    <xf numFmtId="0" fontId="34" fillId="0" borderId="108" xfId="8" applyFont="1" applyBorder="1" applyAlignment="1">
      <alignment horizontal="left" vertical="center" wrapText="1"/>
    </xf>
    <xf numFmtId="0" fontId="34" fillId="0" borderId="109" xfId="8" applyFont="1" applyBorder="1" applyAlignment="1">
      <alignment horizontal="left" vertical="center"/>
    </xf>
    <xf numFmtId="0" fontId="34" fillId="0" borderId="27" xfId="8" applyFont="1" applyBorder="1" applyAlignment="1">
      <alignment horizontal="left" vertical="center" wrapText="1"/>
    </xf>
    <xf numFmtId="0" fontId="34" fillId="0" borderId="110" xfId="8" applyFont="1" applyBorder="1" applyAlignment="1">
      <alignment horizontal="left" vertical="center" wrapText="1"/>
    </xf>
    <xf numFmtId="0" fontId="34" fillId="0" borderId="111" xfId="8" applyFont="1" applyBorder="1" applyAlignment="1">
      <alignment horizontal="left" vertical="center" wrapText="1"/>
    </xf>
    <xf numFmtId="0" fontId="34" fillId="0" borderId="112" xfId="8" applyFont="1" applyBorder="1" applyAlignment="1">
      <alignment horizontal="left" vertical="center" wrapText="1"/>
    </xf>
    <xf numFmtId="0" fontId="31" fillId="0" borderId="89" xfId="8" applyFont="1" applyBorder="1" applyAlignment="1">
      <alignment horizontal="center" vertical="center"/>
    </xf>
    <xf numFmtId="0" fontId="31" fillId="0" borderId="91" xfId="8" applyFont="1" applyBorder="1" applyAlignment="1">
      <alignment horizontal="center" vertical="center"/>
    </xf>
    <xf numFmtId="0" fontId="31" fillId="0" borderId="90" xfId="8" applyFont="1" applyBorder="1" applyAlignment="1">
      <alignment horizontal="center" vertical="center"/>
    </xf>
    <xf numFmtId="0" fontId="6" fillId="6" borderId="102" xfId="8" applyFont="1" applyFill="1" applyBorder="1" applyAlignment="1">
      <alignment horizontal="center" vertical="center" wrapText="1"/>
    </xf>
    <xf numFmtId="0" fontId="6" fillId="6" borderId="91" xfId="8" applyFont="1" applyFill="1" applyBorder="1" applyAlignment="1">
      <alignment horizontal="center" vertical="center"/>
    </xf>
    <xf numFmtId="0" fontId="6" fillId="6" borderId="90" xfId="8" applyFont="1" applyFill="1" applyBorder="1" applyAlignment="1">
      <alignment horizontal="center" vertical="center"/>
    </xf>
    <xf numFmtId="0" fontId="34" fillId="0" borderId="94" xfId="8" applyFont="1" applyBorder="1" applyAlignment="1">
      <alignment horizontal="left" vertical="center" wrapText="1"/>
    </xf>
    <xf numFmtId="0" fontId="34" fillId="0" borderId="95" xfId="8" applyFont="1" applyBorder="1" applyAlignment="1">
      <alignment horizontal="left" vertical="center" wrapText="1"/>
    </xf>
    <xf numFmtId="0" fontId="34" fillId="0" borderId="87" xfId="8" applyFont="1" applyBorder="1" applyAlignment="1">
      <alignment horizontal="left" vertical="center" wrapText="1"/>
    </xf>
    <xf numFmtId="0" fontId="34" fillId="0" borderId="88" xfId="8" applyFont="1" applyBorder="1" applyAlignment="1">
      <alignment horizontal="left" vertical="center" wrapText="1"/>
    </xf>
    <xf numFmtId="0" fontId="35" fillId="0" borderId="106" xfId="8" applyFont="1" applyBorder="1" applyAlignment="1">
      <alignment horizontal="center" vertical="center" wrapText="1"/>
    </xf>
    <xf numFmtId="0" fontId="35" fillId="0" borderId="107" xfId="8" applyFont="1" applyBorder="1" applyAlignment="1">
      <alignment horizontal="center" vertical="center" wrapText="1"/>
    </xf>
    <xf numFmtId="0" fontId="33" fillId="0" borderId="77" xfId="8" applyFont="1" applyBorder="1" applyAlignment="1">
      <alignment horizontal="center"/>
    </xf>
    <xf numFmtId="0" fontId="32" fillId="0" borderId="0" xfId="8" applyFont="1" applyAlignment="1">
      <alignment horizontal="center"/>
    </xf>
    <xf numFmtId="0" fontId="6" fillId="0" borderId="102" xfId="8" applyFont="1" applyBorder="1" applyAlignment="1">
      <alignment horizontal="center" vertical="center" wrapText="1"/>
    </xf>
    <xf numFmtId="1" fontId="34" fillId="0" borderId="0" xfId="8" applyNumberFormat="1" applyFont="1" applyAlignment="1">
      <alignment horizontal="right" vertical="center"/>
    </xf>
    <xf numFmtId="0" fontId="32" fillId="0" borderId="0" xfId="8" applyFont="1" applyAlignment="1">
      <alignment horizontal="right"/>
    </xf>
    <xf numFmtId="0" fontId="33" fillId="0" borderId="0" xfId="8" applyFont="1" applyAlignment="1">
      <alignment horizontal="center"/>
    </xf>
    <xf numFmtId="0" fontId="33" fillId="0" borderId="99" xfId="8" applyFont="1" applyBorder="1" applyAlignment="1">
      <alignment horizontal="center"/>
    </xf>
    <xf numFmtId="0" fontId="33" fillId="2" borderId="96" xfId="8" applyFont="1" applyFill="1" applyBorder="1" applyAlignment="1">
      <alignment horizontal="center" vertical="center"/>
    </xf>
    <xf numFmtId="0" fontId="33" fillId="2" borderId="97" xfId="8" applyFont="1" applyFill="1" applyBorder="1" applyAlignment="1">
      <alignment horizontal="center" vertical="center"/>
    </xf>
    <xf numFmtId="0" fontId="33" fillId="0" borderId="0" xfId="8" applyFont="1" applyAlignment="1">
      <alignment horizontal="center" vertical="top"/>
    </xf>
    <xf numFmtId="0" fontId="31" fillId="0" borderId="0" xfId="8" applyFont="1" applyAlignment="1">
      <alignment horizontal="center" vertical="center"/>
    </xf>
    <xf numFmtId="0" fontId="44" fillId="2" borderId="100" xfId="8" applyFont="1" applyFill="1" applyBorder="1" applyAlignment="1">
      <alignment horizontal="center" wrapText="1"/>
    </xf>
    <xf numFmtId="0" fontId="44" fillId="2" borderId="101" xfId="8" applyFont="1" applyFill="1" applyBorder="1" applyAlignment="1">
      <alignment horizontal="center" wrapText="1"/>
    </xf>
    <xf numFmtId="0" fontId="33" fillId="2" borderId="98" xfId="8" applyFont="1" applyFill="1" applyBorder="1" applyAlignment="1">
      <alignment horizontal="center" vertical="center"/>
    </xf>
    <xf numFmtId="0" fontId="33" fillId="2" borderId="99" xfId="8" applyFont="1" applyFill="1" applyBorder="1" applyAlignment="1">
      <alignment horizontal="center" vertical="center"/>
    </xf>
    <xf numFmtId="0" fontId="57" fillId="0" borderId="0" xfId="8" applyFont="1" applyAlignment="1">
      <alignment horizontal="center" vertical="center"/>
    </xf>
    <xf numFmtId="0" fontId="5" fillId="0" borderId="0" xfId="8" applyFont="1" applyAlignment="1">
      <alignment horizontal="center" vertical="center"/>
    </xf>
    <xf numFmtId="0" fontId="57" fillId="0" borderId="99" xfId="8" applyFont="1" applyBorder="1" applyAlignment="1">
      <alignment horizontal="center" vertical="center"/>
    </xf>
    <xf numFmtId="0" fontId="6" fillId="0" borderId="92" xfId="8" applyFont="1" applyBorder="1" applyAlignment="1">
      <alignment horizontal="center" vertical="center"/>
    </xf>
    <xf numFmtId="0" fontId="6" fillId="0" borderId="93" xfId="8" applyFont="1" applyBorder="1" applyAlignment="1">
      <alignment horizontal="center" vertical="center"/>
    </xf>
    <xf numFmtId="0" fontId="6" fillId="6" borderId="89" xfId="8" applyFont="1" applyFill="1" applyBorder="1" applyAlignment="1">
      <alignment horizontal="center" vertical="center"/>
    </xf>
    <xf numFmtId="0" fontId="32" fillId="0" borderId="77" xfId="8" applyFont="1" applyBorder="1" applyAlignment="1">
      <alignment horizontal="center" vertical="center"/>
    </xf>
    <xf numFmtId="0" fontId="6" fillId="0" borderId="92" xfId="8" applyFont="1" applyBorder="1" applyAlignment="1">
      <alignment horizontal="center" vertical="center" wrapText="1"/>
    </xf>
    <xf numFmtId="0" fontId="6" fillId="0" borderId="93" xfId="8" applyFont="1" applyBorder="1" applyAlignment="1">
      <alignment horizontal="center" vertical="center" wrapText="1"/>
    </xf>
    <xf numFmtId="0" fontId="6" fillId="0" borderId="94" xfId="8" applyFont="1" applyBorder="1" applyAlignment="1">
      <alignment horizontal="center" vertical="center" wrapText="1"/>
    </xf>
    <xf numFmtId="0" fontId="6" fillId="0" borderId="95" xfId="8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57" fillId="0" borderId="0" xfId="1" applyFont="1" applyAlignment="1">
      <alignment horizontal="center"/>
    </xf>
    <xf numFmtId="0" fontId="34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left" vertical="center"/>
    </xf>
    <xf numFmtId="44" fontId="2" fillId="0" borderId="2" xfId="2" applyFont="1" applyBorder="1" applyAlignment="1">
      <alignment horizontal="center" vertical="center"/>
    </xf>
    <xf numFmtId="44" fontId="2" fillId="0" borderId="1" xfId="2" applyFont="1" applyBorder="1" applyAlignment="1">
      <alignment horizontal="center" vertical="center"/>
    </xf>
    <xf numFmtId="0" fontId="34" fillId="0" borderId="0" xfId="1" applyFont="1" applyAlignment="1">
      <alignment horizontal="right" vertical="top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3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9" fillId="8" borderId="124" xfId="0" applyFont="1" applyFill="1" applyBorder="1" applyAlignment="1">
      <alignment horizontal="center" vertical="center"/>
    </xf>
    <xf numFmtId="0" fontId="13" fillId="8" borderId="124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8" borderId="124" xfId="3" applyFont="1" applyFill="1" applyBorder="1" applyAlignment="1">
      <alignment horizontal="center" vertical="center"/>
    </xf>
    <xf numFmtId="0" fontId="20" fillId="8" borderId="124" xfId="3" applyFont="1" applyFill="1" applyBorder="1" applyAlignment="1">
      <alignment horizontal="center" vertical="center"/>
    </xf>
    <xf numFmtId="0" fontId="60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45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4" fontId="29" fillId="0" borderId="0" xfId="0" applyNumberFormat="1" applyFont="1" applyAlignment="1">
      <alignment horizontal="center" vertical="top" wrapText="1"/>
    </xf>
    <xf numFmtId="4" fontId="29" fillId="0" borderId="122" xfId="0" applyNumberFormat="1" applyFont="1" applyBorder="1" applyAlignment="1">
      <alignment horizontal="center" vertical="top" wrapText="1"/>
    </xf>
    <xf numFmtId="0" fontId="12" fillId="0" borderId="125" xfId="0" applyFont="1" applyBorder="1" applyAlignment="1">
      <alignment vertical="center"/>
    </xf>
    <xf numFmtId="0" fontId="12" fillId="0" borderId="126" xfId="0" applyFont="1" applyBorder="1" applyAlignment="1">
      <alignment vertical="center"/>
    </xf>
    <xf numFmtId="0" fontId="12" fillId="0" borderId="127" xfId="0" applyFont="1" applyBorder="1" applyAlignment="1">
      <alignment vertical="center"/>
    </xf>
    <xf numFmtId="15" fontId="12" fillId="0" borderId="125" xfId="0" applyNumberFormat="1" applyFont="1" applyBorder="1" applyAlignment="1">
      <alignment horizontal="center" vertical="center"/>
    </xf>
    <xf numFmtId="15" fontId="12" fillId="0" borderId="126" xfId="0" applyNumberFormat="1" applyFont="1" applyBorder="1" applyAlignment="1">
      <alignment horizontal="center" vertical="center"/>
    </xf>
    <xf numFmtId="15" fontId="12" fillId="0" borderId="12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6" fillId="0" borderId="0" xfId="0" applyFont="1" applyAlignment="1">
      <alignment horizontal="left" vertical="center"/>
    </xf>
    <xf numFmtId="0" fontId="16" fillId="0" borderId="123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left" vertical="center"/>
    </xf>
    <xf numFmtId="1" fontId="16" fillId="0" borderId="123" xfId="0" applyNumberFormat="1" applyFont="1" applyBorder="1" applyAlignment="1">
      <alignment horizontal="left" vertical="center"/>
    </xf>
    <xf numFmtId="1" fontId="12" fillId="0" borderId="125" xfId="0" applyNumberFormat="1" applyFont="1" applyBorder="1" applyAlignment="1">
      <alignment horizontal="center" vertical="center" wrapText="1"/>
    </xf>
    <xf numFmtId="1" fontId="12" fillId="0" borderId="126" xfId="0" applyNumberFormat="1" applyFont="1" applyBorder="1" applyAlignment="1">
      <alignment horizontal="center" vertical="center" wrapText="1"/>
    </xf>
    <xf numFmtId="1" fontId="12" fillId="0" borderId="127" xfId="0" applyNumberFormat="1" applyFont="1" applyBorder="1" applyAlignment="1">
      <alignment horizontal="center" vertical="center" wrapText="1"/>
    </xf>
    <xf numFmtId="0" fontId="13" fillId="8" borderId="124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/>
    </xf>
    <xf numFmtId="0" fontId="45" fillId="0" borderId="0" xfId="0" applyFont="1" applyAlignment="1">
      <alignment horizontal="right"/>
    </xf>
    <xf numFmtId="0" fontId="45" fillId="0" borderId="0" xfId="0" applyFont="1" applyAlignment="1">
      <alignment horizontal="right" vertical="top"/>
    </xf>
    <xf numFmtId="0" fontId="17" fillId="0" borderId="0" xfId="0" applyFont="1" applyAlignment="1">
      <alignment horizontal="center" vertical="center" wrapText="1"/>
    </xf>
    <xf numFmtId="15" fontId="1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 vertical="center"/>
    </xf>
    <xf numFmtId="0" fontId="2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 applyAlignment="1">
      <alignment horizontal="right" vertical="top"/>
    </xf>
    <xf numFmtId="0" fontId="28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13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top"/>
    </xf>
    <xf numFmtId="0" fontId="52" fillId="0" borderId="0" xfId="0" applyFont="1" applyAlignment="1">
      <alignment horizontal="right" vertical="center"/>
    </xf>
    <xf numFmtId="0" fontId="52" fillId="0" borderId="133" xfId="0" applyFont="1" applyBorder="1" applyAlignment="1">
      <alignment horizontal="center" vertical="center"/>
    </xf>
    <xf numFmtId="4" fontId="52" fillId="0" borderId="13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130" xfId="0" applyFont="1" applyBorder="1" applyAlignment="1">
      <alignment horizontal="center" vertical="center"/>
    </xf>
    <xf numFmtId="0" fontId="30" fillId="0" borderId="131" xfId="0" applyFont="1" applyBorder="1" applyAlignment="1">
      <alignment horizontal="center" vertical="center"/>
    </xf>
    <xf numFmtId="0" fontId="30" fillId="0" borderId="13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1" fillId="0" borderId="0" xfId="0" applyFont="1" applyAlignment="1">
      <alignment horizontal="right" vertical="center"/>
    </xf>
    <xf numFmtId="0" fontId="16" fillId="0" borderId="133" xfId="0" applyFont="1" applyBorder="1" applyAlignment="1">
      <alignment horizontal="center" wrapText="1"/>
    </xf>
    <xf numFmtId="0" fontId="51" fillId="0" borderId="0" xfId="0" applyFont="1" applyAlignment="1">
      <alignment horizontal="center" vertical="center" wrapText="1"/>
    </xf>
    <xf numFmtId="16" fontId="51" fillId="0" borderId="133" xfId="0" quotePrefix="1" applyNumberFormat="1" applyFont="1" applyBorder="1" applyAlignment="1">
      <alignment horizontal="center" vertical="center"/>
    </xf>
    <xf numFmtId="0" fontId="51" fillId="0" borderId="133" xfId="0" applyFont="1" applyBorder="1" applyAlignment="1">
      <alignment horizontal="center" vertical="center"/>
    </xf>
    <xf numFmtId="0" fontId="53" fillId="0" borderId="135" xfId="0" applyFont="1" applyBorder="1" applyAlignment="1">
      <alignment horizontal="center" vertical="center" wrapText="1"/>
    </xf>
    <xf numFmtId="0" fontId="53" fillId="0" borderId="134" xfId="0" applyFont="1" applyBorder="1" applyAlignment="1">
      <alignment horizontal="center" vertical="center" wrapText="1"/>
    </xf>
    <xf numFmtId="0" fontId="53" fillId="0" borderId="136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16" fillId="0" borderId="135" xfId="0" applyFont="1" applyBorder="1" applyAlignment="1">
      <alignment horizontal="center" vertical="center" wrapText="1"/>
    </xf>
    <xf numFmtId="0" fontId="16" fillId="0" borderId="134" xfId="0" applyFont="1" applyBorder="1" applyAlignment="1">
      <alignment horizontal="center" vertical="center" wrapText="1"/>
    </xf>
    <xf numFmtId="0" fontId="16" fillId="0" borderId="136" xfId="0" applyFont="1" applyBorder="1" applyAlignment="1">
      <alignment horizontal="center" vertical="center" wrapText="1"/>
    </xf>
    <xf numFmtId="0" fontId="59" fillId="0" borderId="137" xfId="0" applyFont="1" applyBorder="1" applyAlignment="1">
      <alignment horizontal="center" vertical="top" wrapText="1"/>
    </xf>
    <xf numFmtId="0" fontId="59" fillId="0" borderId="133" xfId="0" applyFont="1" applyBorder="1" applyAlignment="1">
      <alignment horizontal="center" vertical="top" wrapText="1"/>
    </xf>
    <xf numFmtId="0" fontId="59" fillId="0" borderId="138" xfId="0" applyFont="1" applyBorder="1" applyAlignment="1">
      <alignment horizontal="center" vertical="top" wrapText="1"/>
    </xf>
    <xf numFmtId="4" fontId="45" fillId="0" borderId="131" xfId="0" applyNumberFormat="1" applyFont="1" applyBorder="1" applyAlignment="1">
      <alignment horizontal="center" vertical="center" wrapText="1"/>
    </xf>
    <xf numFmtId="4" fontId="45" fillId="0" borderId="13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 wrapText="1"/>
    </xf>
    <xf numFmtId="0" fontId="29" fillId="0" borderId="133" xfId="0" applyFont="1" applyBorder="1" applyAlignment="1">
      <alignment horizontal="center"/>
    </xf>
    <xf numFmtId="0" fontId="56" fillId="0" borderId="0" xfId="0" applyFont="1" applyAlignment="1">
      <alignment horizontal="center" vertical="top" wrapText="1"/>
    </xf>
    <xf numFmtId="0" fontId="45" fillId="0" borderId="0" xfId="0" applyFont="1" applyAlignment="1">
      <alignment horizontal="left" vertical="top"/>
    </xf>
    <xf numFmtId="0" fontId="45" fillId="0" borderId="139" xfId="0" applyFont="1" applyBorder="1" applyAlignment="1">
      <alignment horizontal="left" vertical="top"/>
    </xf>
    <xf numFmtId="0" fontId="45" fillId="0" borderId="130" xfId="0" applyFont="1" applyBorder="1" applyAlignment="1">
      <alignment horizontal="center" vertical="top" wrapText="1"/>
    </xf>
    <xf numFmtId="0" fontId="45" fillId="0" borderId="131" xfId="0" applyFont="1" applyBorder="1" applyAlignment="1">
      <alignment horizontal="center" vertical="top" wrapText="1"/>
    </xf>
    <xf numFmtId="0" fontId="45" fillId="0" borderId="132" xfId="0" applyFont="1" applyBorder="1" applyAlignment="1">
      <alignment horizontal="center" vertical="top" wrapText="1"/>
    </xf>
    <xf numFmtId="165" fontId="58" fillId="0" borderId="0" xfId="3" applyNumberFormat="1" applyFont="1" applyAlignment="1">
      <alignment horizontal="center"/>
    </xf>
    <xf numFmtId="165" fontId="10" fillId="0" borderId="0" xfId="3" applyNumberFormat="1" applyFont="1" applyAlignment="1">
      <alignment horizontal="center"/>
    </xf>
    <xf numFmtId="165" fontId="11" fillId="0" borderId="60" xfId="3" applyNumberFormat="1" applyFont="1" applyBorder="1" applyAlignment="1">
      <alignment horizontal="center"/>
    </xf>
    <xf numFmtId="165" fontId="11" fillId="0" borderId="78" xfId="3" applyNumberFormat="1" applyFont="1" applyBorder="1" applyAlignment="1">
      <alignment horizontal="center"/>
    </xf>
    <xf numFmtId="4" fontId="22" fillId="0" borderId="1" xfId="3" applyNumberFormat="1" applyFont="1" applyBorder="1" applyAlignment="1">
      <alignment horizontal="center"/>
    </xf>
    <xf numFmtId="0" fontId="11" fillId="0" borderId="0" xfId="3" applyFont="1" applyAlignment="1">
      <alignment horizontal="center" vertical="center"/>
    </xf>
    <xf numFmtId="0" fontId="10" fillId="0" borderId="8" xfId="3" applyFont="1" applyBorder="1" applyAlignment="1">
      <alignment horizontal="center"/>
    </xf>
    <xf numFmtId="0" fontId="10" fillId="0" borderId="0" xfId="3" applyFont="1" applyAlignment="1">
      <alignment horizontal="center"/>
    </xf>
    <xf numFmtId="0" fontId="10" fillId="0" borderId="1" xfId="3" applyFont="1" applyBorder="1" applyAlignment="1">
      <alignment horizontal="center"/>
    </xf>
    <xf numFmtId="0" fontId="10" fillId="0" borderId="1" xfId="3" applyFont="1" applyBorder="1" applyAlignment="1">
      <alignment horizontal="center" wrapText="1"/>
    </xf>
    <xf numFmtId="165" fontId="14" fillId="0" borderId="8" xfId="3" applyNumberFormat="1" applyFont="1" applyBorder="1" applyAlignment="1">
      <alignment horizontal="center" vertical="top" wrapText="1"/>
    </xf>
    <xf numFmtId="0" fontId="14" fillId="0" borderId="8" xfId="3" applyFont="1" applyBorder="1" applyAlignment="1">
      <alignment horizontal="center" vertical="top" wrapText="1"/>
    </xf>
    <xf numFmtId="0" fontId="14" fillId="0" borderId="0" xfId="3" applyFont="1" applyAlignment="1">
      <alignment horizontal="center" vertical="top" wrapText="1"/>
    </xf>
    <xf numFmtId="165" fontId="10" fillId="0" borderId="48" xfId="3" applyNumberFormat="1" applyFont="1" applyBorder="1" applyAlignment="1">
      <alignment horizontal="center"/>
    </xf>
    <xf numFmtId="165" fontId="21" fillId="0" borderId="0" xfId="3" applyNumberFormat="1" applyFont="1" applyAlignment="1">
      <alignment horizontal="center" vertical="center"/>
    </xf>
    <xf numFmtId="165" fontId="19" fillId="2" borderId="14" xfId="3" applyNumberFormat="1" applyFont="1" applyFill="1" applyBorder="1" applyAlignment="1">
      <alignment horizontal="center" vertical="center" wrapText="1"/>
    </xf>
    <xf numFmtId="165" fontId="19" fillId="2" borderId="48" xfId="3" applyNumberFormat="1" applyFont="1" applyFill="1" applyBorder="1" applyAlignment="1">
      <alignment horizontal="center" vertical="center" wrapText="1"/>
    </xf>
    <xf numFmtId="0" fontId="19" fillId="2" borderId="47" xfId="3" applyFont="1" applyFill="1" applyBorder="1" applyAlignment="1">
      <alignment horizontal="center" vertical="center" wrapText="1"/>
    </xf>
    <xf numFmtId="0" fontId="19" fillId="2" borderId="48" xfId="3" applyFont="1" applyFill="1" applyBorder="1" applyAlignment="1">
      <alignment horizontal="center" vertical="center" wrapText="1"/>
    </xf>
    <xf numFmtId="0" fontId="19" fillId="2" borderId="33" xfId="3" applyFont="1" applyFill="1" applyBorder="1" applyAlignment="1">
      <alignment horizontal="center" vertical="center" wrapText="1"/>
    </xf>
    <xf numFmtId="0" fontId="19" fillId="2" borderId="15" xfId="3" applyFont="1" applyFill="1" applyBorder="1" applyAlignment="1">
      <alignment horizontal="center" vertical="center" wrapText="1"/>
    </xf>
    <xf numFmtId="165" fontId="19" fillId="2" borderId="33" xfId="3" applyNumberFormat="1" applyFont="1" applyFill="1" applyBorder="1" applyAlignment="1">
      <alignment horizontal="center" vertical="center" wrapText="1"/>
    </xf>
    <xf numFmtId="0" fontId="19" fillId="2" borderId="49" xfId="3" applyFont="1" applyFill="1" applyBorder="1" applyAlignment="1">
      <alignment horizontal="center" vertical="center" wrapText="1"/>
    </xf>
    <xf numFmtId="165" fontId="10" fillId="0" borderId="13" xfId="3" applyNumberFormat="1" applyFont="1" applyBorder="1" applyAlignment="1">
      <alignment horizontal="center"/>
    </xf>
    <xf numFmtId="0" fontId="10" fillId="0" borderId="21" xfId="3" applyFont="1" applyBorder="1" applyAlignment="1">
      <alignment horizontal="center"/>
    </xf>
    <xf numFmtId="0" fontId="19" fillId="0" borderId="21" xfId="3" applyFont="1" applyBorder="1" applyAlignment="1">
      <alignment horizontal="right"/>
    </xf>
    <xf numFmtId="0" fontId="19" fillId="0" borderId="0" xfId="3" applyFont="1" applyAlignment="1">
      <alignment horizontal="right"/>
    </xf>
    <xf numFmtId="165" fontId="9" fillId="5" borderId="24" xfId="3" applyNumberFormat="1" applyFont="1" applyFill="1" applyBorder="1" applyAlignment="1">
      <alignment horizontal="center" vertical="center" wrapText="1"/>
    </xf>
    <xf numFmtId="165" fontId="9" fillId="5" borderId="13" xfId="3" applyNumberFormat="1" applyFont="1" applyFill="1" applyBorder="1" applyAlignment="1">
      <alignment horizontal="center" vertical="center" wrapText="1"/>
    </xf>
    <xf numFmtId="0" fontId="9" fillId="5" borderId="59" xfId="3" applyFont="1" applyFill="1" applyBorder="1" applyAlignment="1">
      <alignment horizontal="center" vertical="center" wrapText="1"/>
    </xf>
    <xf numFmtId="0" fontId="9" fillId="5" borderId="13" xfId="3" applyFont="1" applyFill="1" applyBorder="1" applyAlignment="1">
      <alignment horizontal="center" vertical="center" wrapText="1"/>
    </xf>
    <xf numFmtId="0" fontId="9" fillId="5" borderId="53" xfId="3" applyFont="1" applyFill="1" applyBorder="1" applyAlignment="1">
      <alignment horizontal="center" vertical="center" wrapText="1"/>
    </xf>
    <xf numFmtId="0" fontId="9" fillId="5" borderId="47" xfId="3" applyFont="1" applyFill="1" applyBorder="1" applyAlignment="1">
      <alignment horizontal="center" vertical="center" wrapText="1"/>
    </xf>
    <xf numFmtId="0" fontId="9" fillId="5" borderId="48" xfId="3" applyFont="1" applyFill="1" applyBorder="1" applyAlignment="1">
      <alignment horizontal="center" vertical="center" wrapText="1"/>
    </xf>
    <xf numFmtId="0" fontId="9" fillId="5" borderId="15" xfId="3" applyFont="1" applyFill="1" applyBorder="1" applyAlignment="1">
      <alignment horizontal="center" vertical="center" wrapText="1"/>
    </xf>
    <xf numFmtId="165" fontId="9" fillId="4" borderId="43" xfId="3" applyNumberFormat="1" applyFont="1" applyFill="1" applyBorder="1" applyAlignment="1">
      <alignment horizontal="center" vertical="center"/>
    </xf>
    <xf numFmtId="165" fontId="9" fillId="4" borderId="44" xfId="3" applyNumberFormat="1" applyFont="1" applyFill="1" applyBorder="1" applyAlignment="1">
      <alignment horizontal="center" vertical="center"/>
    </xf>
    <xf numFmtId="0" fontId="9" fillId="0" borderId="44" xfId="3" applyFont="1" applyBorder="1" applyAlignment="1">
      <alignment horizontal="center" vertical="center"/>
    </xf>
    <xf numFmtId="0" fontId="9" fillId="0" borderId="35" xfId="3" applyFont="1" applyBorder="1" applyAlignment="1">
      <alignment horizontal="center" vertical="center"/>
    </xf>
    <xf numFmtId="165" fontId="9" fillId="4" borderId="56" xfId="3" applyNumberFormat="1" applyFont="1" applyFill="1" applyBorder="1" applyAlignment="1">
      <alignment horizontal="center" vertical="center"/>
    </xf>
    <xf numFmtId="165" fontId="9" fillId="4" borderId="26" xfId="3" applyNumberFormat="1" applyFont="1" applyFill="1" applyBorder="1" applyAlignment="1">
      <alignment horizontal="center" vertical="center"/>
    </xf>
    <xf numFmtId="0" fontId="9" fillId="0" borderId="26" xfId="3" applyFont="1" applyBorder="1" applyAlignment="1">
      <alignment horizontal="center" vertical="center"/>
    </xf>
    <xf numFmtId="0" fontId="9" fillId="0" borderId="37" xfId="3" applyFont="1" applyBorder="1" applyAlignment="1">
      <alignment horizontal="center" vertical="center"/>
    </xf>
    <xf numFmtId="165" fontId="10" fillId="4" borderId="56" xfId="3" applyNumberFormat="1" applyFont="1" applyFill="1" applyBorder="1" applyAlignment="1">
      <alignment horizontal="center" vertical="center"/>
    </xf>
    <xf numFmtId="165" fontId="10" fillId="4" borderId="26" xfId="3" applyNumberFormat="1" applyFont="1" applyFill="1" applyBorder="1" applyAlignment="1">
      <alignment horizontal="center" vertical="center"/>
    </xf>
    <xf numFmtId="165" fontId="10" fillId="4" borderId="45" xfId="3" applyNumberFormat="1" applyFont="1" applyFill="1" applyBorder="1" applyAlignment="1">
      <alignment horizontal="center" vertical="center"/>
    </xf>
    <xf numFmtId="165" fontId="10" fillId="4" borderId="46" xfId="3" applyNumberFormat="1" applyFont="1" applyFill="1" applyBorder="1" applyAlignment="1">
      <alignment horizontal="center" vertical="center"/>
    </xf>
    <xf numFmtId="0" fontId="10" fillId="0" borderId="46" xfId="3" applyFont="1" applyBorder="1" applyAlignment="1">
      <alignment horizontal="center" vertical="center"/>
    </xf>
    <xf numFmtId="0" fontId="10" fillId="0" borderId="46" xfId="3" applyFont="1" applyBorder="1" applyAlignment="1">
      <alignment horizontal="center" vertical="center" wrapText="1"/>
    </xf>
    <xf numFmtId="0" fontId="10" fillId="0" borderId="40" xfId="3" applyFont="1" applyBorder="1" applyAlignment="1">
      <alignment horizontal="center" vertical="center" wrapText="1"/>
    </xf>
    <xf numFmtId="0" fontId="57" fillId="0" borderId="0" xfId="3" applyFont="1" applyAlignment="1">
      <alignment horizontal="center"/>
    </xf>
    <xf numFmtId="0" fontId="10" fillId="0" borderId="0" xfId="3" applyFont="1" applyAlignment="1">
      <alignment horizontal="right"/>
    </xf>
    <xf numFmtId="0" fontId="10" fillId="0" borderId="0" xfId="3" applyFont="1" applyAlignment="1">
      <alignment horizontal="right" vertical="top"/>
    </xf>
    <xf numFmtId="0" fontId="61" fillId="0" borderId="50" xfId="3" applyFont="1" applyBorder="1" applyAlignment="1">
      <alignment horizontal="center"/>
    </xf>
    <xf numFmtId="0" fontId="22" fillId="0" borderId="8" xfId="3" applyFont="1" applyBorder="1" applyAlignment="1">
      <alignment horizontal="center"/>
    </xf>
    <xf numFmtId="0" fontId="21" fillId="0" borderId="13" xfId="3" applyFont="1" applyBorder="1" applyAlignment="1">
      <alignment horizontal="center" vertical="center"/>
    </xf>
    <xf numFmtId="0" fontId="10" fillId="0" borderId="60" xfId="3" applyFont="1" applyBorder="1" applyAlignment="1">
      <alignment horizontal="right" wrapText="1"/>
    </xf>
    <xf numFmtId="0" fontId="10" fillId="0" borderId="0" xfId="3" applyFont="1" applyAlignment="1">
      <alignment horizontal="right" wrapText="1"/>
    </xf>
    <xf numFmtId="0" fontId="10" fillId="0" borderId="79" xfId="3" applyFont="1" applyBorder="1" applyAlignment="1">
      <alignment vertical="top" wrapText="1"/>
    </xf>
    <xf numFmtId="0" fontId="10" fillId="0" borderId="80" xfId="3" applyFont="1" applyBorder="1" applyAlignment="1">
      <alignment vertical="top" wrapText="1"/>
    </xf>
    <xf numFmtId="0" fontId="10" fillId="0" borderId="81" xfId="3" applyFont="1" applyBorder="1" applyAlignment="1">
      <alignment vertical="top" wrapText="1"/>
    </xf>
    <xf numFmtId="0" fontId="10" fillId="0" borderId="82" xfId="3" applyFont="1" applyBorder="1" applyAlignment="1">
      <alignment vertical="top" wrapText="1"/>
    </xf>
    <xf numFmtId="0" fontId="10" fillId="0" borderId="0" xfId="3" applyFont="1" applyAlignment="1">
      <alignment vertical="top" wrapText="1"/>
    </xf>
    <xf numFmtId="0" fontId="10" fillId="0" borderId="83" xfId="3" applyFont="1" applyBorder="1" applyAlignment="1">
      <alignment vertical="top" wrapText="1"/>
    </xf>
    <xf numFmtId="0" fontId="10" fillId="0" borderId="84" xfId="3" applyFont="1" applyBorder="1" applyAlignment="1">
      <alignment vertical="top" wrapText="1"/>
    </xf>
    <xf numFmtId="0" fontId="10" fillId="0" borderId="85" xfId="3" applyFont="1" applyBorder="1" applyAlignment="1">
      <alignment vertical="top" wrapText="1"/>
    </xf>
    <xf numFmtId="0" fontId="10" fillId="0" borderId="86" xfId="3" applyFont="1" applyBorder="1" applyAlignment="1">
      <alignment vertical="top" wrapText="1"/>
    </xf>
    <xf numFmtId="0" fontId="10" fillId="0" borderId="79" xfId="3" applyFont="1" applyBorder="1" applyAlignment="1">
      <alignment horizontal="left"/>
    </xf>
    <xf numFmtId="0" fontId="10" fillId="0" borderId="80" xfId="3" applyFont="1" applyBorder="1" applyAlignment="1">
      <alignment horizontal="left"/>
    </xf>
    <xf numFmtId="0" fontId="10" fillId="0" borderId="81" xfId="3" applyFont="1" applyBorder="1" applyAlignment="1">
      <alignment horizontal="left"/>
    </xf>
    <xf numFmtId="0" fontId="10" fillId="0" borderId="82" xfId="3" applyFont="1" applyBorder="1" applyAlignment="1">
      <alignment horizontal="center" vertical="top" wrapText="1"/>
    </xf>
    <xf numFmtId="0" fontId="10" fillId="0" borderId="0" xfId="3" applyFont="1" applyAlignment="1">
      <alignment horizontal="center" vertical="top" wrapText="1"/>
    </xf>
    <xf numFmtId="0" fontId="10" fillId="0" borderId="83" xfId="3" applyFont="1" applyBorder="1" applyAlignment="1">
      <alignment horizontal="center" vertical="top" wrapText="1"/>
    </xf>
    <xf numFmtId="0" fontId="10" fillId="0" borderId="84" xfId="3" applyFont="1" applyBorder="1" applyAlignment="1">
      <alignment horizontal="center" vertical="top" wrapText="1"/>
    </xf>
    <xf numFmtId="0" fontId="10" fillId="0" borderId="85" xfId="3" applyFont="1" applyBorder="1" applyAlignment="1">
      <alignment horizontal="center" vertical="top" wrapText="1"/>
    </xf>
    <xf numFmtId="0" fontId="10" fillId="0" borderId="86" xfId="3" applyFont="1" applyBorder="1" applyAlignment="1">
      <alignment horizontal="center" vertical="top" wrapText="1"/>
    </xf>
    <xf numFmtId="0" fontId="10" fillId="0" borderId="79" xfId="3" applyFont="1" applyBorder="1" applyAlignment="1">
      <alignment horizontal="justify" vertical="top" wrapText="1"/>
    </xf>
    <xf numFmtId="0" fontId="10" fillId="0" borderId="80" xfId="3" applyFont="1" applyBorder="1" applyAlignment="1">
      <alignment horizontal="justify" vertical="top" wrapText="1"/>
    </xf>
    <xf numFmtId="0" fontId="10" fillId="0" borderId="81" xfId="3" applyFont="1" applyBorder="1" applyAlignment="1">
      <alignment horizontal="justify" vertical="top" wrapText="1"/>
    </xf>
    <xf numFmtId="0" fontId="10" fillId="0" borderId="82" xfId="3" applyFont="1" applyBorder="1" applyAlignment="1">
      <alignment horizontal="justify" vertical="top" wrapText="1"/>
    </xf>
    <xf numFmtId="0" fontId="10" fillId="0" borderId="0" xfId="3" applyFont="1" applyAlignment="1">
      <alignment horizontal="justify" vertical="top" wrapText="1"/>
    </xf>
    <xf numFmtId="0" fontId="10" fillId="0" borderId="83" xfId="3" applyFont="1" applyBorder="1" applyAlignment="1">
      <alignment horizontal="justify" vertical="top" wrapText="1"/>
    </xf>
    <xf numFmtId="0" fontId="10" fillId="0" borderId="84" xfId="3" applyFont="1" applyBorder="1" applyAlignment="1">
      <alignment horizontal="justify" vertical="top" wrapText="1"/>
    </xf>
    <xf numFmtId="0" fontId="10" fillId="0" borderId="85" xfId="3" applyFont="1" applyBorder="1" applyAlignment="1">
      <alignment horizontal="justify" vertical="top" wrapText="1"/>
    </xf>
    <xf numFmtId="0" fontId="10" fillId="0" borderId="86" xfId="3" applyFont="1" applyBorder="1" applyAlignment="1">
      <alignment horizontal="justify" vertical="top" wrapText="1"/>
    </xf>
    <xf numFmtId="0" fontId="24" fillId="0" borderId="50" xfId="3" applyFont="1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26" fillId="0" borderId="8" xfId="3" applyFont="1" applyBorder="1" applyAlignment="1">
      <alignment horizontal="center" vertical="center" wrapText="1"/>
    </xf>
    <xf numFmtId="0" fontId="62" fillId="0" borderId="0" xfId="0" applyFont="1" applyAlignment="1">
      <alignment horizontal="left" vertical="center" wrapText="1"/>
    </xf>
    <xf numFmtId="0" fontId="57" fillId="0" borderId="0" xfId="4" applyFont="1" applyAlignment="1">
      <alignment horizontal="center"/>
    </xf>
    <xf numFmtId="0" fontId="10" fillId="0" borderId="8" xfId="4" applyFont="1" applyBorder="1" applyAlignment="1">
      <alignment horizontal="center"/>
    </xf>
    <xf numFmtId="0" fontId="10" fillId="0" borderId="0" xfId="4" applyFont="1" applyAlignment="1">
      <alignment horizontal="center"/>
    </xf>
    <xf numFmtId="0" fontId="10" fillId="0" borderId="8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1" fillId="0" borderId="8" xfId="4" applyFont="1" applyBorder="1" applyAlignment="1">
      <alignment horizontal="center" wrapText="1"/>
    </xf>
    <xf numFmtId="0" fontId="45" fillId="0" borderId="0" xfId="4" applyFont="1" applyAlignment="1">
      <alignment horizontal="right"/>
    </xf>
    <xf numFmtId="0" fontId="45" fillId="0" borderId="0" xfId="4" applyFont="1" applyAlignment="1">
      <alignment horizontal="right" vertical="top"/>
    </xf>
    <xf numFmtId="0" fontId="10" fillId="0" borderId="0" xfId="4" applyFont="1" applyAlignment="1">
      <alignment horizontal="center" vertical="center"/>
    </xf>
    <xf numFmtId="164" fontId="11" fillId="0" borderId="30" xfId="4" applyNumberFormat="1" applyFont="1" applyBorder="1" applyAlignment="1">
      <alignment horizontal="center" vertical="center"/>
    </xf>
    <xf numFmtId="0" fontId="19" fillId="0" borderId="8" xfId="4" applyFont="1" applyBorder="1" applyAlignment="1">
      <alignment horizontal="center" vertical="center"/>
    </xf>
    <xf numFmtId="0" fontId="17" fillId="0" borderId="0" xfId="4" applyFont="1" applyAlignment="1">
      <alignment horizontal="center" vertical="top"/>
    </xf>
    <xf numFmtId="0" fontId="11" fillId="3" borderId="2" xfId="4" applyFont="1" applyFill="1" applyBorder="1" applyAlignment="1">
      <alignment horizontal="center" vertical="center"/>
    </xf>
    <xf numFmtId="0" fontId="11" fillId="3" borderId="36" xfId="4" applyFont="1" applyFill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36" xfId="4" applyFont="1" applyBorder="1" applyAlignment="1">
      <alignment horizontal="center" vertical="center"/>
    </xf>
    <xf numFmtId="0" fontId="11" fillId="0" borderId="1" xfId="4" applyFont="1" applyBorder="1" applyAlignment="1">
      <alignment horizontal="left" wrapText="1"/>
    </xf>
    <xf numFmtId="0" fontId="18" fillId="0" borderId="1" xfId="3" applyFont="1" applyBorder="1" applyAlignment="1">
      <alignment horizontal="left" wrapText="1"/>
    </xf>
    <xf numFmtId="0" fontId="19" fillId="0" borderId="0" xfId="4" applyFont="1" applyAlignment="1">
      <alignment horizontal="left" wrapText="1"/>
    </xf>
    <xf numFmtId="0" fontId="10" fillId="0" borderId="1" xfId="4" applyFont="1" applyBorder="1" applyAlignment="1">
      <alignment horizontal="left" vertical="center" wrapText="1"/>
    </xf>
    <xf numFmtId="0" fontId="8" fillId="0" borderId="0" xfId="3" applyFont="1" applyAlignment="1">
      <alignment horizontal="center"/>
    </xf>
    <xf numFmtId="0" fontId="20" fillId="0" borderId="0" xfId="3" applyFont="1" applyAlignment="1">
      <alignment horizontal="right"/>
    </xf>
    <xf numFmtId="0" fontId="8" fillId="0" borderId="0" xfId="3" applyFont="1" applyAlignment="1">
      <alignment horizontal="left"/>
    </xf>
    <xf numFmtId="0" fontId="8" fillId="0" borderId="30" xfId="3" applyFont="1" applyBorder="1" applyAlignment="1">
      <alignment horizontal="center"/>
    </xf>
    <xf numFmtId="0" fontId="8" fillId="0" borderId="22" xfId="3" applyFont="1" applyBorder="1" applyAlignment="1">
      <alignment horizontal="center"/>
    </xf>
    <xf numFmtId="0" fontId="20" fillId="0" borderId="41" xfId="3" applyFont="1" applyBorder="1" applyAlignment="1">
      <alignment horizontal="center" vertical="center" wrapText="1"/>
    </xf>
    <xf numFmtId="0" fontId="20" fillId="0" borderId="38" xfId="3" applyFont="1" applyBorder="1" applyAlignment="1">
      <alignment horizontal="center" vertical="center" wrapText="1"/>
    </xf>
    <xf numFmtId="0" fontId="20" fillId="0" borderId="39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20" fillId="0" borderId="16" xfId="3" applyFont="1" applyBorder="1" applyAlignment="1">
      <alignment horizontal="center" vertical="center" wrapText="1"/>
    </xf>
    <xf numFmtId="0" fontId="20" fillId="0" borderId="50" xfId="3" applyFont="1" applyBorder="1" applyAlignment="1">
      <alignment horizontal="center" vertical="center" wrapText="1"/>
    </xf>
    <xf numFmtId="0" fontId="20" fillId="0" borderId="17" xfId="3" applyFont="1" applyBorder="1" applyAlignment="1">
      <alignment horizontal="center" vertical="center" wrapText="1"/>
    </xf>
    <xf numFmtId="0" fontId="8" fillId="0" borderId="28" xfId="3" applyFont="1" applyBorder="1" applyAlignment="1">
      <alignment horizontal="left" vertical="top"/>
    </xf>
    <xf numFmtId="0" fontId="8" fillId="0" borderId="8" xfId="3" applyFont="1" applyBorder="1" applyAlignment="1">
      <alignment horizontal="left" vertical="top"/>
    </xf>
    <xf numFmtId="0" fontId="8" fillId="0" borderId="29" xfId="3" applyFont="1" applyBorder="1" applyAlignment="1">
      <alignment horizontal="left" vertical="top"/>
    </xf>
    <xf numFmtId="0" fontId="8" fillId="0" borderId="30" xfId="3" applyFont="1" applyBorder="1" applyAlignment="1">
      <alignment horizontal="left" vertical="top"/>
    </xf>
    <xf numFmtId="0" fontId="8" fillId="0" borderId="0" xfId="3" applyFont="1" applyAlignment="1">
      <alignment horizontal="left" vertical="top"/>
    </xf>
    <xf numFmtId="0" fontId="8" fillId="0" borderId="27" xfId="3" applyFont="1" applyBorder="1" applyAlignment="1">
      <alignment horizontal="left" vertical="top"/>
    </xf>
    <xf numFmtId="0" fontId="8" fillId="0" borderId="31" xfId="3" applyFont="1" applyBorder="1" applyAlignment="1">
      <alignment horizontal="left" vertical="top"/>
    </xf>
    <xf numFmtId="0" fontId="8" fillId="0" borderId="1" xfId="3" applyFont="1" applyBorder="1" applyAlignment="1">
      <alignment horizontal="left" vertical="top"/>
    </xf>
    <xf numFmtId="0" fontId="8" fillId="0" borderId="32" xfId="3" applyFont="1" applyBorder="1" applyAlignment="1">
      <alignment horizontal="left" vertical="top"/>
    </xf>
    <xf numFmtId="0" fontId="8" fillId="0" borderId="1" xfId="3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8" fillId="0" borderId="18" xfId="3" applyFont="1" applyBorder="1" applyAlignment="1">
      <alignment horizontal="right" vertical="center"/>
    </xf>
    <xf numFmtId="0" fontId="8" fillId="0" borderId="1" xfId="3" applyFont="1" applyBorder="1" applyAlignment="1">
      <alignment horizontal="right" vertical="center"/>
    </xf>
    <xf numFmtId="0" fontId="8" fillId="0" borderId="20" xfId="3" applyFont="1" applyBorder="1" applyAlignment="1">
      <alignment horizontal="right" vertical="center"/>
    </xf>
    <xf numFmtId="0" fontId="8" fillId="0" borderId="2" xfId="3" applyFont="1" applyBorder="1" applyAlignment="1">
      <alignment horizontal="right" vertical="center"/>
    </xf>
    <xf numFmtId="0" fontId="8" fillId="0" borderId="41" xfId="3" applyFont="1" applyBorder="1" applyAlignment="1">
      <alignment horizontal="right" vertical="center"/>
    </xf>
    <xf numFmtId="0" fontId="8" fillId="0" borderId="38" xfId="3" applyFont="1" applyBorder="1" applyAlignment="1">
      <alignment horizontal="right" vertical="center"/>
    </xf>
    <xf numFmtId="0" fontId="21" fillId="0" borderId="1" xfId="3" applyFont="1" applyBorder="1" applyAlignment="1">
      <alignment horizontal="center" wrapText="1"/>
    </xf>
    <xf numFmtId="0" fontId="11" fillId="0" borderId="128" xfId="3" applyFont="1" applyBorder="1" applyAlignment="1">
      <alignment horizontal="center" vertical="center"/>
    </xf>
    <xf numFmtId="0" fontId="11" fillId="0" borderId="63" xfId="3" applyFont="1" applyBorder="1" applyAlignment="1">
      <alignment horizontal="center" wrapText="1"/>
    </xf>
    <xf numFmtId="0" fontId="11" fillId="0" borderId="67" xfId="3" applyFont="1" applyBorder="1" applyAlignment="1">
      <alignment horizontal="center" wrapText="1"/>
    </xf>
    <xf numFmtId="0" fontId="21" fillId="0" borderId="0" xfId="3" applyFont="1" applyAlignment="1">
      <alignment horizontal="center" wrapText="1"/>
    </xf>
    <xf numFmtId="0" fontId="11" fillId="0" borderId="26" xfId="3" applyFont="1" applyBorder="1" applyAlignment="1">
      <alignment horizontal="center" vertical="center"/>
    </xf>
    <xf numFmtId="0" fontId="11" fillId="0" borderId="5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6" xfId="3" applyFont="1" applyBorder="1" applyAlignment="1">
      <alignment horizontal="center" vertical="center" wrapText="1"/>
    </xf>
    <xf numFmtId="0" fontId="11" fillId="0" borderId="51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36" xfId="3" applyFont="1" applyBorder="1" applyAlignment="1">
      <alignment horizontal="center" vertical="center"/>
    </xf>
    <xf numFmtId="0" fontId="19" fillId="0" borderId="0" xfId="3" applyFont="1" applyAlignment="1">
      <alignment horizontal="center" wrapText="1"/>
    </xf>
    <xf numFmtId="0" fontId="11" fillId="0" borderId="0" xfId="3" applyFont="1" applyAlignment="1">
      <alignment horizontal="center"/>
    </xf>
    <xf numFmtId="0" fontId="11" fillId="0" borderId="61" xfId="3" applyFont="1" applyBorder="1" applyAlignment="1">
      <alignment horizontal="center" vertical="center"/>
    </xf>
    <xf numFmtId="0" fontId="11" fillId="0" borderId="64" xfId="3" applyFont="1" applyBorder="1" applyAlignment="1">
      <alignment horizontal="center" vertical="center"/>
    </xf>
    <xf numFmtId="0" fontId="11" fillId="0" borderId="61" xfId="3" applyFont="1" applyBorder="1" applyAlignment="1">
      <alignment horizontal="center" vertical="center" wrapText="1"/>
    </xf>
    <xf numFmtId="0" fontId="11" fillId="0" borderId="64" xfId="3" applyFont="1" applyBorder="1" applyAlignment="1">
      <alignment horizontal="center" vertical="center" wrapText="1"/>
    </xf>
    <xf numFmtId="0" fontId="11" fillId="0" borderId="62" xfId="3" applyFont="1" applyBorder="1" applyAlignment="1">
      <alignment horizontal="center" vertical="center"/>
    </xf>
    <xf numFmtId="0" fontId="11" fillId="0" borderId="63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horizontal="center"/>
    </xf>
    <xf numFmtId="44" fontId="16" fillId="0" borderId="0" xfId="6" applyFont="1" applyBorder="1" applyAlignment="1">
      <alignment horizontal="center" vertical="center"/>
    </xf>
    <xf numFmtId="0" fontId="16" fillId="0" borderId="0" xfId="4" applyFont="1" applyAlignment="1">
      <alignment horizontal="center" vertical="top" wrapText="1"/>
    </xf>
    <xf numFmtId="0" fontId="57" fillId="0" borderId="0" xfId="9" applyFont="1" applyAlignment="1">
      <alignment horizontal="right"/>
    </xf>
    <xf numFmtId="0" fontId="9" fillId="0" borderId="0" xfId="9" applyFont="1" applyAlignment="1">
      <alignment horizontal="right"/>
    </xf>
    <xf numFmtId="0" fontId="9" fillId="0" borderId="0" xfId="9" applyFont="1" applyAlignment="1">
      <alignment horizontal="right" vertical="top"/>
    </xf>
    <xf numFmtId="0" fontId="12" fillId="0" borderId="117" xfId="9" applyFont="1" applyBorder="1" applyAlignment="1">
      <alignment horizontal="center" vertical="center"/>
    </xf>
    <xf numFmtId="0" fontId="12" fillId="0" borderId="117" xfId="9" applyFont="1" applyBorder="1" applyAlignment="1">
      <alignment horizontal="center" vertical="center" wrapText="1"/>
    </xf>
    <xf numFmtId="0" fontId="12" fillId="0" borderId="113" xfId="9" applyFont="1" applyBorder="1" applyAlignment="1">
      <alignment horizontal="center" vertical="center"/>
    </xf>
    <xf numFmtId="0" fontId="12" fillId="0" borderId="118" xfId="9" applyFont="1" applyBorder="1" applyAlignment="1">
      <alignment horizontal="center" vertical="center"/>
    </xf>
    <xf numFmtId="0" fontId="12" fillId="0" borderId="117" xfId="9" applyFont="1" applyBorder="1" applyAlignment="1">
      <alignment horizontal="left" vertical="center"/>
    </xf>
    <xf numFmtId="168" fontId="12" fillId="0" borderId="113" xfId="9" applyNumberFormat="1" applyFont="1" applyBorder="1" applyAlignment="1">
      <alignment horizontal="center" vertical="center"/>
    </xf>
    <xf numFmtId="168" fontId="12" fillId="0" borderId="118" xfId="9" applyNumberFormat="1" applyFont="1" applyBorder="1" applyAlignment="1">
      <alignment horizontal="center" vertical="center"/>
    </xf>
    <xf numFmtId="166" fontId="12" fillId="0" borderId="113" xfId="9" applyNumberFormat="1" applyFont="1" applyBorder="1" applyAlignment="1">
      <alignment horizontal="center" vertical="center"/>
    </xf>
    <xf numFmtId="166" fontId="12" fillId="0" borderId="118" xfId="9" applyNumberFormat="1" applyFont="1" applyBorder="1" applyAlignment="1">
      <alignment horizontal="center" vertical="center"/>
    </xf>
    <xf numFmtId="0" fontId="12" fillId="0" borderId="113" xfId="9" applyFont="1" applyBorder="1" applyAlignment="1">
      <alignment horizontal="left" vertical="center"/>
    </xf>
    <xf numFmtId="0" fontId="12" fillId="0" borderId="118" xfId="9" applyFont="1" applyBorder="1" applyAlignment="1">
      <alignment horizontal="left" vertical="center"/>
    </xf>
    <xf numFmtId="0" fontId="12" fillId="0" borderId="113" xfId="9" applyFont="1" applyBorder="1" applyAlignment="1">
      <alignment horizontal="center" vertical="center" wrapText="1"/>
    </xf>
    <xf numFmtId="0" fontId="12" fillId="0" borderId="118" xfId="9" applyFont="1" applyBorder="1" applyAlignment="1">
      <alignment horizontal="center" vertical="center" wrapText="1"/>
    </xf>
    <xf numFmtId="0" fontId="12" fillId="0" borderId="119" xfId="9" applyFont="1" applyBorder="1" applyAlignment="1">
      <alignment horizontal="left" vertical="center"/>
    </xf>
    <xf numFmtId="0" fontId="12" fillId="0" borderId="119" xfId="9" applyFont="1" applyBorder="1" applyAlignment="1">
      <alignment horizontal="center" vertical="center"/>
    </xf>
    <xf numFmtId="0" fontId="12" fillId="0" borderId="119" xfId="9" applyFont="1" applyBorder="1" applyAlignment="1">
      <alignment horizontal="center" vertical="center" wrapText="1"/>
    </xf>
    <xf numFmtId="1" fontId="12" fillId="0" borderId="117" xfId="9" applyNumberFormat="1" applyFont="1" applyBorder="1" applyAlignment="1">
      <alignment horizontal="left" vertical="center" wrapText="1"/>
    </xf>
    <xf numFmtId="0" fontId="28" fillId="0" borderId="0" xfId="9" applyFont="1" applyAlignment="1">
      <alignment horizontal="center" vertical="center"/>
    </xf>
    <xf numFmtId="0" fontId="29" fillId="7" borderId="114" xfId="9" applyFont="1" applyFill="1" applyBorder="1" applyAlignment="1">
      <alignment horizontal="center" vertical="center"/>
    </xf>
    <xf numFmtId="0" fontId="29" fillId="7" borderId="115" xfId="9" applyFont="1" applyFill="1" applyBorder="1" applyAlignment="1">
      <alignment horizontal="center" vertical="center"/>
    </xf>
    <xf numFmtId="0" fontId="29" fillId="7" borderId="116" xfId="9" applyFont="1" applyFill="1" applyBorder="1" applyAlignment="1">
      <alignment horizontal="center" vertical="center"/>
    </xf>
    <xf numFmtId="0" fontId="29" fillId="7" borderId="113" xfId="9" applyFont="1" applyFill="1" applyBorder="1" applyAlignment="1">
      <alignment horizontal="center" vertical="center"/>
    </xf>
    <xf numFmtId="0" fontId="30" fillId="7" borderId="81" xfId="9" applyFont="1" applyFill="1" applyBorder="1" applyAlignment="1">
      <alignment horizontal="center" vertical="center" wrapText="1"/>
    </xf>
    <xf numFmtId="0" fontId="30" fillId="7" borderId="113" xfId="9" applyFont="1" applyFill="1" applyBorder="1" applyAlignment="1">
      <alignment horizontal="center" vertical="center" wrapText="1"/>
    </xf>
    <xf numFmtId="0" fontId="29" fillId="7" borderId="118" xfId="9" applyFont="1" applyFill="1" applyBorder="1" applyAlignment="1">
      <alignment horizontal="center" vertical="center"/>
    </xf>
    <xf numFmtId="0" fontId="29" fillId="7" borderId="113" xfId="9" applyFont="1" applyFill="1" applyBorder="1" applyAlignment="1">
      <alignment horizontal="center" vertical="center" wrapText="1"/>
    </xf>
    <xf numFmtId="0" fontId="29" fillId="7" borderId="118" xfId="9" applyFont="1" applyFill="1" applyBorder="1" applyAlignment="1">
      <alignment horizontal="center" vertical="center" wrapText="1"/>
    </xf>
  </cellXfs>
  <cellStyles count="11">
    <cellStyle name="Moneda 2" xfId="5" xr:uid="{00000000-0005-0000-0000-000000000000}"/>
    <cellStyle name="Moneda 4" xfId="6" xr:uid="{00000000-0005-0000-0000-000001000000}"/>
    <cellStyle name="Moneda 6 2" xfId="2" xr:uid="{00000000-0005-0000-0000-000002000000}"/>
    <cellStyle name="Moneda 7" xfId="10" xr:uid="{00000000-0005-0000-0000-000003000000}"/>
    <cellStyle name="Normal" xfId="0" builtinId="0"/>
    <cellStyle name="Normal 2" xfId="3" xr:uid="{00000000-0005-0000-0000-000005000000}"/>
    <cellStyle name="Normal 4" xfId="7" xr:uid="{00000000-0005-0000-0000-000006000000}"/>
    <cellStyle name="Normal 5" xfId="4" xr:uid="{00000000-0005-0000-0000-000007000000}"/>
    <cellStyle name="Normal 7 2" xfId="1" xr:uid="{00000000-0005-0000-0000-000008000000}"/>
    <cellStyle name="Normal 8" xfId="8" xr:uid="{00000000-0005-0000-0000-000009000000}"/>
    <cellStyle name="Normal 9" xfId="9" xr:uid="{00000000-0005-0000-0000-00000A000000}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53035</xdr:colOff>
      <xdr:row>12</xdr:row>
      <xdr:rowOff>90114</xdr:rowOff>
    </xdr:from>
    <xdr:to>
      <xdr:col>1</xdr:col>
      <xdr:colOff>220675</xdr:colOff>
      <xdr:row>12</xdr:row>
      <xdr:rowOff>250134</xdr:rowOff>
    </xdr:to>
    <xdr:sp macro="" textlink="">
      <xdr:nvSpPr>
        <xdr:cNvPr id="2" name="1 Elips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3502" y="3338063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3</xdr:col>
      <xdr:colOff>45720</xdr:colOff>
      <xdr:row>12</xdr:row>
      <xdr:rowOff>109992</xdr:rowOff>
    </xdr:from>
    <xdr:to>
      <xdr:col>3</xdr:col>
      <xdr:colOff>213360</xdr:colOff>
      <xdr:row>12</xdr:row>
      <xdr:rowOff>270012</xdr:rowOff>
    </xdr:to>
    <xdr:sp macro="" textlink="">
      <xdr:nvSpPr>
        <xdr:cNvPr id="3" name="3 Elips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82903" y="3595314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47625</xdr:colOff>
      <xdr:row>12</xdr:row>
      <xdr:rowOff>38100</xdr:rowOff>
    </xdr:from>
    <xdr:to>
      <xdr:col>6</xdr:col>
      <xdr:colOff>215265</xdr:colOff>
      <xdr:row>12</xdr:row>
      <xdr:rowOff>198120</xdr:rowOff>
    </xdr:to>
    <xdr:sp macro="" textlink="">
      <xdr:nvSpPr>
        <xdr:cNvPr id="4" name="5 Elips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67350" y="3486150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1081580</xdr:colOff>
      <xdr:row>14</xdr:row>
      <xdr:rowOff>47625</xdr:rowOff>
    </xdr:from>
    <xdr:to>
      <xdr:col>1</xdr:col>
      <xdr:colOff>1249220</xdr:colOff>
      <xdr:row>14</xdr:row>
      <xdr:rowOff>207645</xdr:rowOff>
    </xdr:to>
    <xdr:sp macro="" textlink="">
      <xdr:nvSpPr>
        <xdr:cNvPr id="5" name="12 Elips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62047" y="3895420"/>
          <a:ext cx="167640" cy="160020"/>
        </a:xfrm>
        <a:prstGeom prst="ellipse">
          <a:avLst/>
        </a:prstGeom>
        <a:solidFill>
          <a:sysClr val="window" lastClr="FFF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489873</xdr:colOff>
      <xdr:row>14</xdr:row>
      <xdr:rowOff>51435</xdr:rowOff>
    </xdr:from>
    <xdr:to>
      <xdr:col>7</xdr:col>
      <xdr:colOff>657513</xdr:colOff>
      <xdr:row>14</xdr:row>
      <xdr:rowOff>211455</xdr:rowOff>
    </xdr:to>
    <xdr:sp macro="" textlink="">
      <xdr:nvSpPr>
        <xdr:cNvPr id="7" name="22 Elips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557298" y="4109085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45720</xdr:colOff>
      <xdr:row>12</xdr:row>
      <xdr:rowOff>74370</xdr:rowOff>
    </xdr:from>
    <xdr:to>
      <xdr:col>2</xdr:col>
      <xdr:colOff>213360</xdr:colOff>
      <xdr:row>12</xdr:row>
      <xdr:rowOff>234390</xdr:rowOff>
    </xdr:to>
    <xdr:sp macro="" textlink="">
      <xdr:nvSpPr>
        <xdr:cNvPr id="9" name="25 Elips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494130" y="3322319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2</xdr:col>
      <xdr:colOff>1106423</xdr:colOff>
      <xdr:row>14</xdr:row>
      <xdr:rowOff>66675</xdr:rowOff>
    </xdr:from>
    <xdr:to>
      <xdr:col>2</xdr:col>
      <xdr:colOff>1274063</xdr:colOff>
      <xdr:row>14</xdr:row>
      <xdr:rowOff>226695</xdr:rowOff>
    </xdr:to>
    <xdr:sp macro="" textlink="">
      <xdr:nvSpPr>
        <xdr:cNvPr id="10" name="26 Elips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554833" y="3914470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948690</xdr:colOff>
      <xdr:row>25</xdr:row>
      <xdr:rowOff>57150</xdr:rowOff>
    </xdr:from>
    <xdr:to>
      <xdr:col>1</xdr:col>
      <xdr:colOff>1116330</xdr:colOff>
      <xdr:row>25</xdr:row>
      <xdr:rowOff>217170</xdr:rowOff>
    </xdr:to>
    <xdr:sp macro="" textlink="">
      <xdr:nvSpPr>
        <xdr:cNvPr id="11" name="27 Elips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024890" y="7058025"/>
          <a:ext cx="167640" cy="160020"/>
        </a:xfrm>
        <a:prstGeom prst="ellipse">
          <a:avLst/>
        </a:prstGeom>
        <a:solidFill>
          <a:sysClr val="window" lastClr="FFF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1</xdr:col>
      <xdr:colOff>967740</xdr:colOff>
      <xdr:row>26</xdr:row>
      <xdr:rowOff>51435</xdr:rowOff>
    </xdr:from>
    <xdr:to>
      <xdr:col>1</xdr:col>
      <xdr:colOff>1135380</xdr:colOff>
      <xdr:row>26</xdr:row>
      <xdr:rowOff>211455</xdr:rowOff>
    </xdr:to>
    <xdr:sp macro="" textlink="">
      <xdr:nvSpPr>
        <xdr:cNvPr id="12" name="28 Elips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43940" y="7366635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4</xdr:col>
      <xdr:colOff>68414</xdr:colOff>
      <xdr:row>12</xdr:row>
      <xdr:rowOff>98728</xdr:rowOff>
    </xdr:from>
    <xdr:to>
      <xdr:col>4</xdr:col>
      <xdr:colOff>230339</xdr:colOff>
      <xdr:row>12</xdr:row>
      <xdr:rowOff>264463</xdr:rowOff>
    </xdr:to>
    <xdr:sp macro="" textlink="">
      <xdr:nvSpPr>
        <xdr:cNvPr id="13" name="33 Elips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116953" y="3584050"/>
          <a:ext cx="161925" cy="165735"/>
        </a:xfrm>
        <a:prstGeom prst="ellips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1073960</xdr:colOff>
      <xdr:row>16</xdr:row>
      <xdr:rowOff>47625</xdr:rowOff>
    </xdr:from>
    <xdr:to>
      <xdr:col>1</xdr:col>
      <xdr:colOff>1241600</xdr:colOff>
      <xdr:row>16</xdr:row>
      <xdr:rowOff>207645</xdr:rowOff>
    </xdr:to>
    <xdr:sp macro="" textlink="">
      <xdr:nvSpPr>
        <xdr:cNvPr id="14" name="29 Elips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54427" y="4422115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1083485</xdr:colOff>
      <xdr:row>15</xdr:row>
      <xdr:rowOff>38100</xdr:rowOff>
    </xdr:from>
    <xdr:to>
      <xdr:col>1</xdr:col>
      <xdr:colOff>1251125</xdr:colOff>
      <xdr:row>15</xdr:row>
      <xdr:rowOff>198120</xdr:rowOff>
    </xdr:to>
    <xdr:sp macro="" textlink="">
      <xdr:nvSpPr>
        <xdr:cNvPr id="15" name="30 Elips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63952" y="4149242"/>
          <a:ext cx="167640" cy="160020"/>
        </a:xfrm>
        <a:prstGeom prst="ellipse">
          <a:avLst/>
        </a:prstGeom>
        <a:solidFill>
          <a:sysClr val="window" lastClr="FFFFFF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1096593</xdr:colOff>
      <xdr:row>15</xdr:row>
      <xdr:rowOff>66675</xdr:rowOff>
    </xdr:from>
    <xdr:to>
      <xdr:col>2</xdr:col>
      <xdr:colOff>1264233</xdr:colOff>
      <xdr:row>15</xdr:row>
      <xdr:rowOff>226695</xdr:rowOff>
    </xdr:to>
    <xdr:sp macro="" textlink="">
      <xdr:nvSpPr>
        <xdr:cNvPr id="16" name="34 Elips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545003" y="4177817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5</xdr:col>
      <xdr:colOff>496764</xdr:colOff>
      <xdr:row>15</xdr:row>
      <xdr:rowOff>57885</xdr:rowOff>
    </xdr:from>
    <xdr:to>
      <xdr:col>5</xdr:col>
      <xdr:colOff>664404</xdr:colOff>
      <xdr:row>15</xdr:row>
      <xdr:rowOff>217905</xdr:rowOff>
    </xdr:to>
    <xdr:sp macro="" textlink="">
      <xdr:nvSpPr>
        <xdr:cNvPr id="17" name="35 Elips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173539" y="4382235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498963</xdr:colOff>
      <xdr:row>16</xdr:row>
      <xdr:rowOff>59349</xdr:rowOff>
    </xdr:from>
    <xdr:to>
      <xdr:col>5</xdr:col>
      <xdr:colOff>666603</xdr:colOff>
      <xdr:row>16</xdr:row>
      <xdr:rowOff>219369</xdr:rowOff>
    </xdr:to>
    <xdr:sp macro="" textlink="">
      <xdr:nvSpPr>
        <xdr:cNvPr id="18" name="36 Elips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75738" y="4650399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1197100</xdr:colOff>
      <xdr:row>14</xdr:row>
      <xdr:rowOff>66675</xdr:rowOff>
    </xdr:from>
    <xdr:to>
      <xdr:col>3</xdr:col>
      <xdr:colOff>1364740</xdr:colOff>
      <xdr:row>14</xdr:row>
      <xdr:rowOff>226695</xdr:rowOff>
    </xdr:to>
    <xdr:sp macro="" textlink="">
      <xdr:nvSpPr>
        <xdr:cNvPr id="19" name="38 Elips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013452" y="3914470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3</xdr:col>
      <xdr:colOff>1197100</xdr:colOff>
      <xdr:row>15</xdr:row>
      <xdr:rowOff>85725</xdr:rowOff>
    </xdr:from>
    <xdr:to>
      <xdr:col>3</xdr:col>
      <xdr:colOff>1364740</xdr:colOff>
      <xdr:row>15</xdr:row>
      <xdr:rowOff>245745</xdr:rowOff>
    </xdr:to>
    <xdr:sp macro="" textlink="">
      <xdr:nvSpPr>
        <xdr:cNvPr id="20" name="40 Elips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013452" y="4196867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7</xdr:col>
      <xdr:colOff>487239</xdr:colOff>
      <xdr:row>15</xdr:row>
      <xdr:rowOff>47625</xdr:rowOff>
    </xdr:from>
    <xdr:to>
      <xdr:col>7</xdr:col>
      <xdr:colOff>654879</xdr:colOff>
      <xdr:row>15</xdr:row>
      <xdr:rowOff>207645</xdr:rowOff>
    </xdr:to>
    <xdr:sp macro="" textlink="">
      <xdr:nvSpPr>
        <xdr:cNvPr id="21" name="43 Elips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554664" y="4371975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490901</xdr:colOff>
      <xdr:row>17</xdr:row>
      <xdr:rowOff>47625</xdr:rowOff>
    </xdr:from>
    <xdr:to>
      <xdr:col>7</xdr:col>
      <xdr:colOff>658541</xdr:colOff>
      <xdr:row>17</xdr:row>
      <xdr:rowOff>207645</xdr:rowOff>
    </xdr:to>
    <xdr:sp macro="" textlink="">
      <xdr:nvSpPr>
        <xdr:cNvPr id="22" name="45 Elips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558326" y="4905375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487239</xdr:colOff>
      <xdr:row>16</xdr:row>
      <xdr:rowOff>57150</xdr:rowOff>
    </xdr:from>
    <xdr:to>
      <xdr:col>7</xdr:col>
      <xdr:colOff>654879</xdr:colOff>
      <xdr:row>16</xdr:row>
      <xdr:rowOff>217170</xdr:rowOff>
    </xdr:to>
    <xdr:sp macro="" textlink="">
      <xdr:nvSpPr>
        <xdr:cNvPr id="23" name="37 Elips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554664" y="4648200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762</xdr:colOff>
      <xdr:row>2</xdr:row>
      <xdr:rowOff>175566</xdr:rowOff>
    </xdr:to>
    <xdr:pic>
      <xdr:nvPicPr>
        <xdr:cNvPr id="24" name="5 Imagen" descr="C:\Users\Alejandro Espinoza\AppData\Local\Microsoft\Windows\Temporary Internet Files\Content.Outlook\FYJ52KPJ\LogoINE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33779" cy="6510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468240</xdr:colOff>
      <xdr:row>20</xdr:row>
      <xdr:rowOff>42862</xdr:rowOff>
    </xdr:from>
    <xdr:to>
      <xdr:col>9</xdr:col>
      <xdr:colOff>607087</xdr:colOff>
      <xdr:row>20</xdr:row>
      <xdr:rowOff>178338</xdr:rowOff>
    </xdr:to>
    <xdr:sp macro="" textlink="">
      <xdr:nvSpPr>
        <xdr:cNvPr id="25" name="43 Elips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8639318" y="5580468"/>
          <a:ext cx="138847" cy="13547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468230</xdr:colOff>
      <xdr:row>21</xdr:row>
      <xdr:rowOff>42869</xdr:rowOff>
    </xdr:from>
    <xdr:to>
      <xdr:col>9</xdr:col>
      <xdr:colOff>607077</xdr:colOff>
      <xdr:row>21</xdr:row>
      <xdr:rowOff>178345</xdr:rowOff>
    </xdr:to>
    <xdr:sp macro="" textlink="">
      <xdr:nvSpPr>
        <xdr:cNvPr id="26" name="43 Elips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8639308" y="5792616"/>
          <a:ext cx="138847" cy="135476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468231</xdr:colOff>
      <xdr:row>22</xdr:row>
      <xdr:rowOff>42868</xdr:rowOff>
    </xdr:from>
    <xdr:to>
      <xdr:col>9</xdr:col>
      <xdr:colOff>607078</xdr:colOff>
      <xdr:row>22</xdr:row>
      <xdr:rowOff>178344</xdr:rowOff>
    </xdr:to>
    <xdr:sp macro="" textlink="">
      <xdr:nvSpPr>
        <xdr:cNvPr id="27" name="43 Elips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8639309" y="6004756"/>
          <a:ext cx="138847" cy="135476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82163</xdr:colOff>
      <xdr:row>13</xdr:row>
      <xdr:rowOff>49694</xdr:rowOff>
    </xdr:from>
    <xdr:to>
      <xdr:col>8</xdr:col>
      <xdr:colOff>249803</xdr:colOff>
      <xdr:row>13</xdr:row>
      <xdr:rowOff>209714</xdr:rowOff>
    </xdr:to>
    <xdr:sp macro="" textlink="">
      <xdr:nvSpPr>
        <xdr:cNvPr id="85" name="21 Elips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892538" y="4107344"/>
          <a:ext cx="167640" cy="16002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87381</xdr:colOff>
      <xdr:row>12</xdr:row>
      <xdr:rowOff>97734</xdr:rowOff>
    </xdr:from>
    <xdr:to>
      <xdr:col>8</xdr:col>
      <xdr:colOff>255021</xdr:colOff>
      <xdr:row>12</xdr:row>
      <xdr:rowOff>257754</xdr:rowOff>
    </xdr:to>
    <xdr:sp macro="" textlink="">
      <xdr:nvSpPr>
        <xdr:cNvPr id="86" name="5 Elips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7077903" y="3583056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1197100</xdr:colOff>
      <xdr:row>16</xdr:row>
      <xdr:rowOff>85725</xdr:rowOff>
    </xdr:from>
    <xdr:to>
      <xdr:col>3</xdr:col>
      <xdr:colOff>1364740</xdr:colOff>
      <xdr:row>16</xdr:row>
      <xdr:rowOff>245745</xdr:rowOff>
    </xdr:to>
    <xdr:sp macro="" textlink="">
      <xdr:nvSpPr>
        <xdr:cNvPr id="88" name="40 Elips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4013452" y="4460215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MX" sz="1100"/>
        </a:p>
      </xdr:txBody>
    </xdr:sp>
    <xdr:clientData/>
  </xdr:twoCellAnchor>
  <xdr:twoCellAnchor>
    <xdr:from>
      <xdr:col>5</xdr:col>
      <xdr:colOff>497058</xdr:colOff>
      <xdr:row>15</xdr:row>
      <xdr:rowOff>57150</xdr:rowOff>
    </xdr:from>
    <xdr:to>
      <xdr:col>5</xdr:col>
      <xdr:colOff>664698</xdr:colOff>
      <xdr:row>15</xdr:row>
      <xdr:rowOff>217170</xdr:rowOff>
    </xdr:to>
    <xdr:sp macro="" textlink="">
      <xdr:nvSpPr>
        <xdr:cNvPr id="89" name="24 Elips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300971" y="4145446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496764</xdr:colOff>
      <xdr:row>16</xdr:row>
      <xdr:rowOff>57885</xdr:rowOff>
    </xdr:from>
    <xdr:to>
      <xdr:col>5</xdr:col>
      <xdr:colOff>664404</xdr:colOff>
      <xdr:row>16</xdr:row>
      <xdr:rowOff>217905</xdr:rowOff>
    </xdr:to>
    <xdr:sp macro="" textlink="">
      <xdr:nvSpPr>
        <xdr:cNvPr id="90" name="35 Elips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300677" y="4411224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498963</xdr:colOff>
      <xdr:row>17</xdr:row>
      <xdr:rowOff>59349</xdr:rowOff>
    </xdr:from>
    <xdr:to>
      <xdr:col>5</xdr:col>
      <xdr:colOff>666603</xdr:colOff>
      <xdr:row>17</xdr:row>
      <xdr:rowOff>219369</xdr:rowOff>
    </xdr:to>
    <xdr:sp macro="" textlink="">
      <xdr:nvSpPr>
        <xdr:cNvPr id="91" name="36 Elips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302876" y="4677732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47625</xdr:colOff>
      <xdr:row>12</xdr:row>
      <xdr:rowOff>38100</xdr:rowOff>
    </xdr:from>
    <xdr:to>
      <xdr:col>6</xdr:col>
      <xdr:colOff>215265</xdr:colOff>
      <xdr:row>12</xdr:row>
      <xdr:rowOff>198120</xdr:rowOff>
    </xdr:to>
    <xdr:sp macro="" textlink="">
      <xdr:nvSpPr>
        <xdr:cNvPr id="92" name="5 Elips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7038147" y="3523422"/>
          <a:ext cx="167640" cy="16002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s-MX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144780</xdr:colOff>
      <xdr:row>9</xdr:row>
      <xdr:rowOff>144780</xdr:rowOff>
    </xdr:from>
    <xdr:to>
      <xdr:col>13</xdr:col>
      <xdr:colOff>3581400</xdr:colOff>
      <xdr:row>17</xdr:row>
      <xdr:rowOff>144780</xdr:rowOff>
    </xdr:to>
    <xdr:sp macro="" textlink="">
      <xdr:nvSpPr>
        <xdr:cNvPr id="3" name="10 Rectángul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7505700" y="2971800"/>
          <a:ext cx="3436620" cy="18973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1155802</xdr:colOff>
      <xdr:row>2</xdr:row>
      <xdr:rowOff>241402</xdr:rowOff>
    </xdr:to>
    <xdr:pic>
      <xdr:nvPicPr>
        <xdr:cNvPr id="7" name="1 Imagen" descr="C:\Users\IFE\AppData\Local\Microsoft\Windows\Temporary Internet Files\Content.Outlook\1DD1VL2N\LogoINE (2).JPG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309421" cy="4901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887597</xdr:colOff>
      <xdr:row>26</xdr:row>
      <xdr:rowOff>35736</xdr:rowOff>
    </xdr:from>
    <xdr:to>
      <xdr:col>1</xdr:col>
      <xdr:colOff>1045440</xdr:colOff>
      <xdr:row>27</xdr:row>
      <xdr:rowOff>12875</xdr:rowOff>
    </xdr:to>
    <xdr:sp macro="" textlink="">
      <xdr:nvSpPr>
        <xdr:cNvPr id="8" name="1 Elipse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/>
      </xdr:nvSpPr>
      <xdr:spPr>
        <a:xfrm>
          <a:off x="1032377" y="6832776"/>
          <a:ext cx="157843" cy="167639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1271451</xdr:colOff>
      <xdr:row>26</xdr:row>
      <xdr:rowOff>15241</xdr:rowOff>
    </xdr:from>
    <xdr:to>
      <xdr:col>3</xdr:col>
      <xdr:colOff>1455724</xdr:colOff>
      <xdr:row>27</xdr:row>
      <xdr:rowOff>14629</xdr:rowOff>
    </xdr:to>
    <xdr:sp macro="" textlink="">
      <xdr:nvSpPr>
        <xdr:cNvPr id="9" name="12 Elipse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>
          <a:off x="3487957" y="6620867"/>
          <a:ext cx="184273" cy="189583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8</xdr:col>
      <xdr:colOff>91439</xdr:colOff>
      <xdr:row>26</xdr:row>
      <xdr:rowOff>22861</xdr:rowOff>
    </xdr:from>
    <xdr:to>
      <xdr:col>9</xdr:col>
      <xdr:colOff>134982</xdr:colOff>
      <xdr:row>27</xdr:row>
      <xdr:rowOff>0</xdr:rowOff>
    </xdr:to>
    <xdr:sp macro="" textlink="">
      <xdr:nvSpPr>
        <xdr:cNvPr id="10" name="13 Elipse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5554979" y="6819901"/>
          <a:ext cx="157843" cy="167639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</xdr:rowOff>
    </xdr:from>
    <xdr:to>
      <xdr:col>0</xdr:col>
      <xdr:colOff>990366</xdr:colOff>
      <xdr:row>3</xdr:row>
      <xdr:rowOff>0</xdr:rowOff>
    </xdr:to>
    <xdr:pic>
      <xdr:nvPicPr>
        <xdr:cNvPr id="15" name="1 Imagen" descr="ine_150x53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990365" cy="523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811322</xdr:colOff>
      <xdr:row>47</xdr:row>
      <xdr:rowOff>16416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5" r="7327" b="2248"/>
        <a:stretch/>
      </xdr:blipFill>
      <xdr:spPr>
        <a:xfrm>
          <a:off x="0" y="0"/>
          <a:ext cx="6583680" cy="87680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1253125</xdr:colOff>
      <xdr:row>2</xdr:row>
      <xdr:rowOff>235359</xdr:rowOff>
    </xdr:to>
    <xdr:pic>
      <xdr:nvPicPr>
        <xdr:cNvPr id="11" name="1 Imagen" descr="C:\Users\IFE\AppData\Local\Microsoft\Windows\Temporary Internet Files\Content.Outlook\1DD1VL2N\LogoINE (2).JPG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0346" cy="489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0</xdr:colOff>
      <xdr:row>2</xdr:row>
      <xdr:rowOff>226772</xdr:rowOff>
    </xdr:to>
    <xdr:pic>
      <xdr:nvPicPr>
        <xdr:cNvPr id="15" name="1 Imagen" descr="C:\Users\IFE\AppData\Local\Microsoft\Windows\Temporary Internet Files\Content.Outlook\1DD1VL2N\LogoINE (2).JPG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1290" cy="4828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441960</xdr:colOff>
      <xdr:row>60</xdr:row>
      <xdr:rowOff>106144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796" t="9409" r="31950" b="4507"/>
        <a:stretch/>
      </xdr:blipFill>
      <xdr:spPr>
        <a:xfrm>
          <a:off x="0" y="0"/>
          <a:ext cx="6644640" cy="8617684"/>
        </a:xfrm>
        <a:prstGeom prst="rect">
          <a:avLst/>
        </a:prstGeom>
      </xdr:spPr>
    </xdr:pic>
    <xdr:clientData/>
  </xdr:twoCellAnchor>
  <xdr:twoCellAnchor>
    <xdr:from>
      <xdr:col>6</xdr:col>
      <xdr:colOff>1057275</xdr:colOff>
      <xdr:row>5</xdr:row>
      <xdr:rowOff>112395</xdr:rowOff>
    </xdr:from>
    <xdr:to>
      <xdr:col>6</xdr:col>
      <xdr:colOff>1293495</xdr:colOff>
      <xdr:row>7</xdr:row>
      <xdr:rowOff>11430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5812155" y="958215"/>
          <a:ext cx="236220" cy="249555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1</a:t>
          </a:r>
        </a:p>
      </xdr:txBody>
    </xdr:sp>
    <xdr:clientData/>
  </xdr:twoCellAnchor>
  <xdr:twoCellAnchor>
    <xdr:from>
      <xdr:col>3</xdr:col>
      <xdr:colOff>144780</xdr:colOff>
      <xdr:row>5</xdr:row>
      <xdr:rowOff>91440</xdr:rowOff>
    </xdr:from>
    <xdr:to>
      <xdr:col>3</xdr:col>
      <xdr:colOff>365760</xdr:colOff>
      <xdr:row>6</xdr:row>
      <xdr:rowOff>144780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522220" y="937260"/>
          <a:ext cx="220980" cy="22860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2</a:t>
          </a:r>
        </a:p>
      </xdr:txBody>
    </xdr:sp>
    <xdr:clientData/>
  </xdr:twoCellAnchor>
  <xdr:twoCellAnchor>
    <xdr:from>
      <xdr:col>1</xdr:col>
      <xdr:colOff>788670</xdr:colOff>
      <xdr:row>8</xdr:row>
      <xdr:rowOff>53340</xdr:rowOff>
    </xdr:from>
    <xdr:to>
      <xdr:col>2</xdr:col>
      <xdr:colOff>238125</xdr:colOff>
      <xdr:row>10</xdr:row>
      <xdr:rowOff>53340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/>
      </xdr:nvSpPr>
      <xdr:spPr>
        <a:xfrm>
          <a:off x="1581150" y="1287780"/>
          <a:ext cx="241935" cy="21336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3</a:t>
          </a:r>
        </a:p>
      </xdr:txBody>
    </xdr:sp>
    <xdr:clientData/>
  </xdr:twoCellAnchor>
  <xdr:twoCellAnchor>
    <xdr:from>
      <xdr:col>6</xdr:col>
      <xdr:colOff>609600</xdr:colOff>
      <xdr:row>8</xdr:row>
      <xdr:rowOff>60960</xdr:rowOff>
    </xdr:from>
    <xdr:to>
      <xdr:col>6</xdr:col>
      <xdr:colOff>830580</xdr:colOff>
      <xdr:row>10</xdr:row>
      <xdr:rowOff>91440</xdr:rowOff>
    </xdr:to>
    <xdr:sp macro="" textlink="">
      <xdr:nvSpPr>
        <xdr:cNvPr id="6" name="5 Elipse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5364480" y="1295400"/>
          <a:ext cx="220980" cy="24384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4</a:t>
          </a:r>
        </a:p>
      </xdr:txBody>
    </xdr:sp>
    <xdr:clientData/>
  </xdr:twoCellAnchor>
  <xdr:twoCellAnchor>
    <xdr:from>
      <xdr:col>2</xdr:col>
      <xdr:colOff>283846</xdr:colOff>
      <xdr:row>10</xdr:row>
      <xdr:rowOff>123825</xdr:rowOff>
    </xdr:from>
    <xdr:to>
      <xdr:col>2</xdr:col>
      <xdr:colOff>497206</xdr:colOff>
      <xdr:row>12</xdr:row>
      <xdr:rowOff>139065</xdr:rowOff>
    </xdr:to>
    <xdr:sp macro="" textlink="">
      <xdr:nvSpPr>
        <xdr:cNvPr id="7" name="6 Elipse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1868806" y="1571625"/>
          <a:ext cx="213360" cy="22860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5</a:t>
          </a:r>
        </a:p>
      </xdr:txBody>
    </xdr:sp>
    <xdr:clientData/>
  </xdr:twoCellAnchor>
  <xdr:twoCellAnchor>
    <xdr:from>
      <xdr:col>1</xdr:col>
      <xdr:colOff>704850</xdr:colOff>
      <xdr:row>12</xdr:row>
      <xdr:rowOff>104775</xdr:rowOff>
    </xdr:from>
    <xdr:to>
      <xdr:col>2</xdr:col>
      <xdr:colOff>154305</xdr:colOff>
      <xdr:row>14</xdr:row>
      <xdr:rowOff>3810</xdr:rowOff>
    </xdr:to>
    <xdr:sp macro="" textlink="">
      <xdr:nvSpPr>
        <xdr:cNvPr id="8" name="7 Elipse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/>
      </xdr:nvSpPr>
      <xdr:spPr>
        <a:xfrm>
          <a:off x="1497330" y="1765935"/>
          <a:ext cx="241935" cy="249555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6</a:t>
          </a:r>
        </a:p>
      </xdr:txBody>
    </xdr:sp>
    <xdr:clientData/>
  </xdr:twoCellAnchor>
  <xdr:twoCellAnchor>
    <xdr:from>
      <xdr:col>2</xdr:col>
      <xdr:colOff>243840</xdr:colOff>
      <xdr:row>14</xdr:row>
      <xdr:rowOff>7620</xdr:rowOff>
    </xdr:from>
    <xdr:to>
      <xdr:col>2</xdr:col>
      <xdr:colOff>480060</xdr:colOff>
      <xdr:row>15</xdr:row>
      <xdr:rowOff>62865</xdr:rowOff>
    </xdr:to>
    <xdr:sp macro="" textlink="">
      <xdr:nvSpPr>
        <xdr:cNvPr id="9" name="8 Elipse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/>
      </xdr:nvSpPr>
      <xdr:spPr>
        <a:xfrm>
          <a:off x="1828800" y="2019300"/>
          <a:ext cx="236220" cy="230505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7</a:t>
          </a:r>
        </a:p>
      </xdr:txBody>
    </xdr:sp>
    <xdr:clientData/>
  </xdr:twoCellAnchor>
  <xdr:twoCellAnchor>
    <xdr:from>
      <xdr:col>4</xdr:col>
      <xdr:colOff>304800</xdr:colOff>
      <xdr:row>14</xdr:row>
      <xdr:rowOff>15240</xdr:rowOff>
    </xdr:from>
    <xdr:to>
      <xdr:col>4</xdr:col>
      <xdr:colOff>548640</xdr:colOff>
      <xdr:row>15</xdr:row>
      <xdr:rowOff>76200</xdr:rowOff>
    </xdr:to>
    <xdr:sp macro="" textlink="">
      <xdr:nvSpPr>
        <xdr:cNvPr id="10" name="9 Elipse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/>
      </xdr:nvSpPr>
      <xdr:spPr>
        <a:xfrm>
          <a:off x="3474720" y="2026920"/>
          <a:ext cx="243840" cy="23622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8</a:t>
          </a:r>
        </a:p>
      </xdr:txBody>
    </xdr:sp>
    <xdr:clientData/>
  </xdr:twoCellAnchor>
  <xdr:twoCellAnchor>
    <xdr:from>
      <xdr:col>6</xdr:col>
      <xdr:colOff>670560</xdr:colOff>
      <xdr:row>14</xdr:row>
      <xdr:rowOff>15240</xdr:rowOff>
    </xdr:from>
    <xdr:to>
      <xdr:col>6</xdr:col>
      <xdr:colOff>899160</xdr:colOff>
      <xdr:row>15</xdr:row>
      <xdr:rowOff>45720</xdr:rowOff>
    </xdr:to>
    <xdr:sp macro="" textlink="">
      <xdr:nvSpPr>
        <xdr:cNvPr id="11" name="10 Elipse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/>
      </xdr:nvSpPr>
      <xdr:spPr>
        <a:xfrm>
          <a:off x="5425440" y="2026920"/>
          <a:ext cx="228600" cy="20574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9</a:t>
          </a:r>
        </a:p>
      </xdr:txBody>
    </xdr:sp>
    <xdr:clientData/>
  </xdr:twoCellAnchor>
  <xdr:twoCellAnchor>
    <xdr:from>
      <xdr:col>2</xdr:col>
      <xdr:colOff>333375</xdr:colOff>
      <xdr:row>55</xdr:row>
      <xdr:rowOff>184785</xdr:rowOff>
    </xdr:from>
    <xdr:to>
      <xdr:col>2</xdr:col>
      <xdr:colOff>592455</xdr:colOff>
      <xdr:row>55</xdr:row>
      <xdr:rowOff>443865</xdr:rowOff>
    </xdr:to>
    <xdr:sp macro="" textlink="">
      <xdr:nvSpPr>
        <xdr:cNvPr id="12" name="22 Elipse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/>
      </xdr:nvSpPr>
      <xdr:spPr>
        <a:xfrm>
          <a:off x="1876425" y="6899910"/>
          <a:ext cx="259080" cy="25908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MX" sz="1100" b="1"/>
        </a:p>
      </xdr:txBody>
    </xdr:sp>
    <xdr:clientData/>
  </xdr:twoCellAnchor>
  <xdr:twoCellAnchor>
    <xdr:from>
      <xdr:col>3</xdr:col>
      <xdr:colOff>598170</xdr:colOff>
      <xdr:row>19</xdr:row>
      <xdr:rowOff>104775</xdr:rowOff>
    </xdr:from>
    <xdr:to>
      <xdr:col>4</xdr:col>
      <xdr:colOff>278130</xdr:colOff>
      <xdr:row>23</xdr:row>
      <xdr:rowOff>89535</xdr:rowOff>
    </xdr:to>
    <xdr:sp macro="" textlink="">
      <xdr:nvSpPr>
        <xdr:cNvPr id="13" name="31 Elipse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/>
      </xdr:nvSpPr>
      <xdr:spPr>
        <a:xfrm>
          <a:off x="2975610" y="2718435"/>
          <a:ext cx="472440" cy="41148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11</a:t>
          </a:r>
        </a:p>
      </xdr:txBody>
    </xdr:sp>
    <xdr:clientData/>
  </xdr:twoCellAnchor>
  <xdr:twoCellAnchor>
    <xdr:from>
      <xdr:col>4</xdr:col>
      <xdr:colOff>649605</xdr:colOff>
      <xdr:row>15</xdr:row>
      <xdr:rowOff>165734</xdr:rowOff>
    </xdr:from>
    <xdr:to>
      <xdr:col>5</xdr:col>
      <xdr:colOff>156210</xdr:colOff>
      <xdr:row>19</xdr:row>
      <xdr:rowOff>13335</xdr:rowOff>
    </xdr:to>
    <xdr:sp macro="" textlink="">
      <xdr:nvSpPr>
        <xdr:cNvPr id="14" name="33 Elipse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/>
      </xdr:nvSpPr>
      <xdr:spPr>
        <a:xfrm>
          <a:off x="3819525" y="2352674"/>
          <a:ext cx="299085" cy="274321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MX" sz="1100" b="1"/>
        </a:p>
      </xdr:txBody>
    </xdr:sp>
    <xdr:clientData/>
  </xdr:twoCellAnchor>
  <xdr:twoCellAnchor>
    <xdr:from>
      <xdr:col>6</xdr:col>
      <xdr:colOff>5715</xdr:colOff>
      <xdr:row>55</xdr:row>
      <xdr:rowOff>171450</xdr:rowOff>
    </xdr:from>
    <xdr:to>
      <xdr:col>6</xdr:col>
      <xdr:colOff>264795</xdr:colOff>
      <xdr:row>55</xdr:row>
      <xdr:rowOff>430530</xdr:rowOff>
    </xdr:to>
    <xdr:sp macro="" textlink="">
      <xdr:nvSpPr>
        <xdr:cNvPr id="15" name="34 Elipse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/>
      </xdr:nvSpPr>
      <xdr:spPr>
        <a:xfrm>
          <a:off x="4760595" y="7280910"/>
          <a:ext cx="259080" cy="25908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MX" sz="1100" b="1"/>
        </a:p>
      </xdr:txBody>
    </xdr:sp>
    <xdr:clientData/>
  </xdr:twoCellAnchor>
  <xdr:twoCellAnchor>
    <xdr:from>
      <xdr:col>4</xdr:col>
      <xdr:colOff>601980</xdr:colOff>
      <xdr:row>16</xdr:row>
      <xdr:rowOff>49530</xdr:rowOff>
    </xdr:from>
    <xdr:to>
      <xdr:col>5</xdr:col>
      <xdr:colOff>173355</xdr:colOff>
      <xdr:row>18</xdr:row>
      <xdr:rowOff>26670</xdr:rowOff>
    </xdr:to>
    <xdr:sp macro="" textlink="">
      <xdr:nvSpPr>
        <xdr:cNvPr id="17" name="36 CuadroTexto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 txBox="1"/>
      </xdr:nvSpPr>
      <xdr:spPr>
        <a:xfrm>
          <a:off x="3688080" y="2287905"/>
          <a:ext cx="342900" cy="177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 b="1">
              <a:latin typeface="Arial Narrow" pitchFamily="34" charset="0"/>
            </a:rPr>
            <a:t>10</a:t>
          </a:r>
        </a:p>
      </xdr:txBody>
    </xdr:sp>
    <xdr:clientData/>
  </xdr:twoCellAnchor>
  <xdr:twoCellAnchor>
    <xdr:from>
      <xdr:col>2</xdr:col>
      <xdr:colOff>285750</xdr:colOff>
      <xdr:row>55</xdr:row>
      <xdr:rowOff>215265</xdr:rowOff>
    </xdr:from>
    <xdr:to>
      <xdr:col>2</xdr:col>
      <xdr:colOff>628650</xdr:colOff>
      <xdr:row>55</xdr:row>
      <xdr:rowOff>405765</xdr:rowOff>
    </xdr:to>
    <xdr:sp macro="" textlink="">
      <xdr:nvSpPr>
        <xdr:cNvPr id="18" name="37 CuadroTexto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SpPr txBox="1"/>
      </xdr:nvSpPr>
      <xdr:spPr>
        <a:xfrm>
          <a:off x="1828800" y="6930390"/>
          <a:ext cx="34290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 b="1">
              <a:latin typeface="Arial Narrow" pitchFamily="34" charset="0"/>
            </a:rPr>
            <a:t>12</a:t>
          </a:r>
        </a:p>
      </xdr:txBody>
    </xdr:sp>
    <xdr:clientData/>
  </xdr:twoCellAnchor>
  <xdr:twoCellAnchor>
    <xdr:from>
      <xdr:col>5</xdr:col>
      <xdr:colOff>763905</xdr:colOff>
      <xdr:row>55</xdr:row>
      <xdr:rowOff>219075</xdr:rowOff>
    </xdr:from>
    <xdr:to>
      <xdr:col>6</xdr:col>
      <xdr:colOff>314325</xdr:colOff>
      <xdr:row>55</xdr:row>
      <xdr:rowOff>409575</xdr:rowOff>
    </xdr:to>
    <xdr:sp macro="" textlink="">
      <xdr:nvSpPr>
        <xdr:cNvPr id="19" name="38 CuadroTexto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SpPr txBox="1"/>
      </xdr:nvSpPr>
      <xdr:spPr>
        <a:xfrm>
          <a:off x="4621530" y="6934200"/>
          <a:ext cx="32194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 b="1">
              <a:latin typeface="Arial Narrow" pitchFamily="34" charset="0"/>
            </a:rPr>
            <a:t>13</a:t>
          </a:r>
        </a:p>
      </xdr:txBody>
    </xdr:sp>
    <xdr:clientData/>
  </xdr:twoCellAnchor>
  <xdr:twoCellAnchor>
    <xdr:from>
      <xdr:col>3</xdr:col>
      <xdr:colOff>542925</xdr:colOff>
      <xdr:row>3</xdr:row>
      <xdr:rowOff>57727</xdr:rowOff>
    </xdr:from>
    <xdr:to>
      <xdr:col>4</xdr:col>
      <xdr:colOff>66675</xdr:colOff>
      <xdr:row>4</xdr:row>
      <xdr:rowOff>99917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852016" y="635000"/>
          <a:ext cx="293447" cy="13840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bg1"/>
            </a:solidFill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640080</xdr:colOff>
      <xdr:row>62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713" t="9259" r="31866" b="4433"/>
        <a:stretch/>
      </xdr:blipFill>
      <xdr:spPr>
        <a:xfrm>
          <a:off x="0" y="0"/>
          <a:ext cx="6842760" cy="8877300"/>
        </a:xfrm>
        <a:prstGeom prst="rect">
          <a:avLst/>
        </a:prstGeom>
      </xdr:spPr>
    </xdr:pic>
    <xdr:clientData/>
  </xdr:twoCellAnchor>
  <xdr:twoCellAnchor>
    <xdr:from>
      <xdr:col>2</xdr:col>
      <xdr:colOff>110490</xdr:colOff>
      <xdr:row>55</xdr:row>
      <xdr:rowOff>144780</xdr:rowOff>
    </xdr:from>
    <xdr:to>
      <xdr:col>2</xdr:col>
      <xdr:colOff>346710</xdr:colOff>
      <xdr:row>55</xdr:row>
      <xdr:rowOff>388620</xdr:rowOff>
    </xdr:to>
    <xdr:sp macro="" textlink="">
      <xdr:nvSpPr>
        <xdr:cNvPr id="4" name="8 Elipse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1695450" y="7254240"/>
          <a:ext cx="236220" cy="24384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8</a:t>
          </a:r>
        </a:p>
      </xdr:txBody>
    </xdr:sp>
    <xdr:clientData/>
  </xdr:twoCellAnchor>
  <xdr:twoCellAnchor>
    <xdr:from>
      <xdr:col>6</xdr:col>
      <xdr:colOff>177165</xdr:colOff>
      <xdr:row>55</xdr:row>
      <xdr:rowOff>175260</xdr:rowOff>
    </xdr:from>
    <xdr:to>
      <xdr:col>6</xdr:col>
      <xdr:colOff>441960</xdr:colOff>
      <xdr:row>55</xdr:row>
      <xdr:rowOff>411480</xdr:rowOff>
    </xdr:to>
    <xdr:sp macro="" textlink="">
      <xdr:nvSpPr>
        <xdr:cNvPr id="5" name="9 Elipse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4932045" y="7284720"/>
          <a:ext cx="264795" cy="23622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9</a:t>
          </a:r>
        </a:p>
      </xdr:txBody>
    </xdr:sp>
    <xdr:clientData/>
  </xdr:twoCellAnchor>
  <xdr:twoCellAnchor>
    <xdr:from>
      <xdr:col>3</xdr:col>
      <xdr:colOff>129540</xdr:colOff>
      <xdr:row>19</xdr:row>
      <xdr:rowOff>85725</xdr:rowOff>
    </xdr:from>
    <xdr:to>
      <xdr:col>3</xdr:col>
      <xdr:colOff>371475</xdr:colOff>
      <xdr:row>21</xdr:row>
      <xdr:rowOff>108585</xdr:rowOff>
    </xdr:to>
    <xdr:sp macro="" textlink="">
      <xdr:nvSpPr>
        <xdr:cNvPr id="7" name="21 Elipse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2506980" y="2699385"/>
          <a:ext cx="241935" cy="23622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/>
            <a:t>7</a:t>
          </a:r>
        </a:p>
      </xdr:txBody>
    </xdr:sp>
    <xdr:clientData/>
  </xdr:twoCellAnchor>
  <xdr:twoCellAnchor>
    <xdr:from>
      <xdr:col>1</xdr:col>
      <xdr:colOff>459105</xdr:colOff>
      <xdr:row>3</xdr:row>
      <xdr:rowOff>26670</xdr:rowOff>
    </xdr:from>
    <xdr:to>
      <xdr:col>5</xdr:col>
      <xdr:colOff>398145</xdr:colOff>
      <xdr:row>4</xdr:row>
      <xdr:rowOff>120015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/>
      </xdr:nvSpPr>
      <xdr:spPr>
        <a:xfrm>
          <a:off x="1230630" y="598170"/>
          <a:ext cx="3025140" cy="18859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C</a:t>
          </a:r>
          <a:r>
            <a:rPr lang="es-MX" sz="1100" b="1" baseline="0">
              <a:solidFill>
                <a:sysClr val="windowText" lastClr="000000"/>
              </a:solidFill>
            </a:rPr>
            <a:t> O M P R O B A C I O N E S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30480</xdr:colOff>
      <xdr:row>27</xdr:row>
      <xdr:rowOff>80388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754" t="9186" r="31867" b="4507"/>
        <a:stretch/>
      </xdr:blipFill>
      <xdr:spPr>
        <a:xfrm>
          <a:off x="0" y="0"/>
          <a:ext cx="5905500" cy="7669908"/>
        </a:xfrm>
        <a:prstGeom prst="rect">
          <a:avLst/>
        </a:prstGeom>
      </xdr:spPr>
    </xdr:pic>
    <xdr:clientData/>
  </xdr:twoCellAnchor>
  <xdr:twoCellAnchor>
    <xdr:from>
      <xdr:col>1</xdr:col>
      <xdr:colOff>225952</xdr:colOff>
      <xdr:row>4</xdr:row>
      <xdr:rowOff>187516</xdr:rowOff>
    </xdr:from>
    <xdr:to>
      <xdr:col>1</xdr:col>
      <xdr:colOff>453556</xdr:colOff>
      <xdr:row>4</xdr:row>
      <xdr:rowOff>420424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408832" y="1467676"/>
          <a:ext cx="227604" cy="232908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latin typeface="Arial Narrow" pitchFamily="34" charset="0"/>
            </a:rPr>
            <a:t>3</a:t>
          </a:r>
        </a:p>
      </xdr:txBody>
    </xdr:sp>
    <xdr:clientData/>
  </xdr:twoCellAnchor>
  <xdr:twoCellAnchor>
    <xdr:from>
      <xdr:col>3</xdr:col>
      <xdr:colOff>434339</xdr:colOff>
      <xdr:row>24</xdr:row>
      <xdr:rowOff>512197</xdr:rowOff>
    </xdr:from>
    <xdr:to>
      <xdr:col>4</xdr:col>
      <xdr:colOff>112312</xdr:colOff>
      <xdr:row>24</xdr:row>
      <xdr:rowOff>730857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325879" y="6204337"/>
          <a:ext cx="203753" cy="21866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latin typeface="Arial Narrow" pitchFamily="34" charset="0"/>
            </a:rPr>
            <a:t>8</a:t>
          </a:r>
        </a:p>
      </xdr:txBody>
    </xdr:sp>
    <xdr:clientData/>
  </xdr:twoCellAnchor>
  <xdr:twoCellAnchor>
    <xdr:from>
      <xdr:col>5</xdr:col>
      <xdr:colOff>725225</xdr:colOff>
      <xdr:row>3</xdr:row>
      <xdr:rowOff>318714</xdr:rowOff>
    </xdr:from>
    <xdr:to>
      <xdr:col>5</xdr:col>
      <xdr:colOff>895846</xdr:colOff>
      <xdr:row>3</xdr:row>
      <xdr:rowOff>521530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/>
      </xdr:nvSpPr>
      <xdr:spPr>
        <a:xfrm>
          <a:off x="2325425" y="890214"/>
          <a:ext cx="170621" cy="202816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latin typeface="Arial Narrow" pitchFamily="34" charset="0"/>
            </a:rPr>
            <a:t>1</a:t>
          </a:r>
        </a:p>
      </xdr:txBody>
    </xdr:sp>
    <xdr:clientData/>
  </xdr:twoCellAnchor>
  <xdr:twoCellAnchor>
    <xdr:from>
      <xdr:col>10</xdr:col>
      <xdr:colOff>286914</xdr:colOff>
      <xdr:row>3</xdr:row>
      <xdr:rowOff>359795</xdr:rowOff>
    </xdr:from>
    <xdr:to>
      <xdr:col>10</xdr:col>
      <xdr:colOff>544996</xdr:colOff>
      <xdr:row>3</xdr:row>
      <xdr:rowOff>598335</xdr:rowOff>
    </xdr:to>
    <xdr:sp macro="" textlink="">
      <xdr:nvSpPr>
        <xdr:cNvPr id="6" name="5 Elipse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 flipH="1">
          <a:off x="5041794" y="931295"/>
          <a:ext cx="258082" cy="23854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latin typeface="Arial Narrow" pitchFamily="34" charset="0"/>
            </a:rPr>
            <a:t>2</a:t>
          </a:r>
        </a:p>
      </xdr:txBody>
    </xdr:sp>
    <xdr:clientData/>
  </xdr:twoCellAnchor>
  <xdr:twoCellAnchor>
    <xdr:from>
      <xdr:col>3</xdr:col>
      <xdr:colOff>43735</xdr:colOff>
      <xdr:row>4</xdr:row>
      <xdr:rowOff>173931</xdr:rowOff>
    </xdr:from>
    <xdr:to>
      <xdr:col>3</xdr:col>
      <xdr:colOff>282272</xdr:colOff>
      <xdr:row>4</xdr:row>
      <xdr:rowOff>406839</xdr:rowOff>
    </xdr:to>
    <xdr:sp macro="" textlink="">
      <xdr:nvSpPr>
        <xdr:cNvPr id="7" name="14 Elipse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/>
      </xdr:nvSpPr>
      <xdr:spPr>
        <a:xfrm>
          <a:off x="935275" y="1454091"/>
          <a:ext cx="238537" cy="232908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latin typeface="Arial Narrow" pitchFamily="34" charset="0"/>
            </a:rPr>
            <a:t>4</a:t>
          </a:r>
        </a:p>
      </xdr:txBody>
    </xdr:sp>
    <xdr:clientData/>
  </xdr:twoCellAnchor>
  <xdr:twoCellAnchor>
    <xdr:from>
      <xdr:col>5</xdr:col>
      <xdr:colOff>238544</xdr:colOff>
      <xdr:row>4</xdr:row>
      <xdr:rowOff>176250</xdr:rowOff>
    </xdr:from>
    <xdr:to>
      <xdr:col>5</xdr:col>
      <xdr:colOff>477081</xdr:colOff>
      <xdr:row>4</xdr:row>
      <xdr:rowOff>409158</xdr:rowOff>
    </xdr:to>
    <xdr:sp macro="" textlink="">
      <xdr:nvSpPr>
        <xdr:cNvPr id="9" name="15 Elipse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/>
      </xdr:nvSpPr>
      <xdr:spPr>
        <a:xfrm>
          <a:off x="1838744" y="1456410"/>
          <a:ext cx="238537" cy="232908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latin typeface="Arial Narrow" pitchFamily="34" charset="0"/>
            </a:rPr>
            <a:t>5</a:t>
          </a:r>
        </a:p>
      </xdr:txBody>
    </xdr:sp>
    <xdr:clientData/>
  </xdr:twoCellAnchor>
  <xdr:twoCellAnchor>
    <xdr:from>
      <xdr:col>8</xdr:col>
      <xdr:colOff>51027</xdr:colOff>
      <xdr:row>4</xdr:row>
      <xdr:rowOff>165648</xdr:rowOff>
    </xdr:from>
    <xdr:to>
      <xdr:col>8</xdr:col>
      <xdr:colOff>289564</xdr:colOff>
      <xdr:row>4</xdr:row>
      <xdr:rowOff>398556</xdr:rowOff>
    </xdr:to>
    <xdr:sp macro="" textlink="">
      <xdr:nvSpPr>
        <xdr:cNvPr id="10" name="16 Elipse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/>
      </xdr:nvSpPr>
      <xdr:spPr>
        <a:xfrm>
          <a:off x="3754347" y="1445808"/>
          <a:ext cx="238537" cy="232908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latin typeface="Arial Narrow" pitchFamily="34" charset="0"/>
            </a:rPr>
            <a:t>6</a:t>
          </a:r>
        </a:p>
      </xdr:txBody>
    </xdr:sp>
    <xdr:clientData/>
  </xdr:twoCellAnchor>
  <xdr:twoCellAnchor>
    <xdr:from>
      <xdr:col>10</xdr:col>
      <xdr:colOff>441634</xdr:colOff>
      <xdr:row>4</xdr:row>
      <xdr:rowOff>177244</xdr:rowOff>
    </xdr:from>
    <xdr:to>
      <xdr:col>10</xdr:col>
      <xdr:colOff>703031</xdr:colOff>
      <xdr:row>4</xdr:row>
      <xdr:rowOff>410152</xdr:rowOff>
    </xdr:to>
    <xdr:sp macro="" textlink="">
      <xdr:nvSpPr>
        <xdr:cNvPr id="11" name="17 Elipse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/>
      </xdr:nvSpPr>
      <xdr:spPr>
        <a:xfrm>
          <a:off x="5196514" y="1457404"/>
          <a:ext cx="261397" cy="232908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latin typeface="Arial Narrow" pitchFamily="34" charset="0"/>
            </a:rPr>
            <a:t>7</a:t>
          </a:r>
        </a:p>
      </xdr:txBody>
    </xdr:sp>
    <xdr:clientData/>
  </xdr:twoCellAnchor>
  <xdr:twoCellAnchor>
    <xdr:from>
      <xdr:col>7</xdr:col>
      <xdr:colOff>217003</xdr:colOff>
      <xdr:row>24</xdr:row>
      <xdr:rowOff>496957</xdr:rowOff>
    </xdr:from>
    <xdr:to>
      <xdr:col>7</xdr:col>
      <xdr:colOff>425394</xdr:colOff>
      <xdr:row>24</xdr:row>
      <xdr:rowOff>715617</xdr:rowOff>
    </xdr:to>
    <xdr:sp macro="" textlink="">
      <xdr:nvSpPr>
        <xdr:cNvPr id="12" name="18 Elipse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/>
      </xdr:nvSpPr>
      <xdr:spPr>
        <a:xfrm>
          <a:off x="3257383" y="6189097"/>
          <a:ext cx="208391" cy="218660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latin typeface="Arial Narrow" pitchFamily="34" charset="0"/>
            </a:rPr>
            <a:t>9</a:t>
          </a:r>
        </a:p>
      </xdr:txBody>
    </xdr:sp>
    <xdr:clientData/>
  </xdr:twoCellAnchor>
  <xdr:twoCellAnchor>
    <xdr:from>
      <xdr:col>10</xdr:col>
      <xdr:colOff>36774</xdr:colOff>
      <xdr:row>24</xdr:row>
      <xdr:rowOff>457532</xdr:rowOff>
    </xdr:from>
    <xdr:to>
      <xdr:col>10</xdr:col>
      <xdr:colOff>502920</xdr:colOff>
      <xdr:row>24</xdr:row>
      <xdr:rowOff>795793</xdr:rowOff>
    </xdr:to>
    <xdr:sp macro="" textlink="">
      <xdr:nvSpPr>
        <xdr:cNvPr id="20" name="18 Elipse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SpPr/>
      </xdr:nvSpPr>
      <xdr:spPr>
        <a:xfrm>
          <a:off x="4791654" y="6149672"/>
          <a:ext cx="466146" cy="338261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latin typeface="Arial Narrow" pitchFamily="34" charset="0"/>
            </a:rPr>
            <a:t>10</a:t>
          </a:r>
        </a:p>
      </xdr:txBody>
    </xdr:sp>
    <xdr:clientData/>
  </xdr:twoCellAnchor>
  <xdr:twoCellAnchor>
    <xdr:from>
      <xdr:col>5</xdr:col>
      <xdr:colOff>1244600</xdr:colOff>
      <xdr:row>3</xdr:row>
      <xdr:rowOff>50800</xdr:rowOff>
    </xdr:from>
    <xdr:to>
      <xdr:col>7</xdr:col>
      <xdr:colOff>132080</xdr:colOff>
      <xdr:row>3</xdr:row>
      <xdr:rowOff>147320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/>
      </xdr:nvSpPr>
      <xdr:spPr>
        <a:xfrm>
          <a:off x="2849880" y="629920"/>
          <a:ext cx="330200" cy="9652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890908</xdr:colOff>
      <xdr:row>1</xdr:row>
      <xdr:rowOff>192156</xdr:rowOff>
    </xdr:to>
    <xdr:pic>
      <xdr:nvPicPr>
        <xdr:cNvPr id="2" name="5 Imagen" descr="C:\Users\Alejandro Espinoza\AppData\Local\Microsoft\Windows\Temporary Internet Files\Content.Outlook\FYJ52KPJ\LogoINE.jp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32366"/>
          <a:ext cx="1235153" cy="415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</xdr:colOff>
      <xdr:row>176</xdr:row>
      <xdr:rowOff>1</xdr:rowOff>
    </xdr:from>
    <xdr:ext cx="1205233" cy="420756"/>
    <xdr:pic>
      <xdr:nvPicPr>
        <xdr:cNvPr id="21" name="5 Imagen" descr="C:\Users\Alejandro Espinoza\AppData\Local\Microsoft\Windows\Temporary Internet Files\Content.Outlook\FYJ52KPJ\LogoINE.jpg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5934076"/>
          <a:ext cx="1205233" cy="4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796311</xdr:colOff>
      <xdr:row>48</xdr:row>
      <xdr:rowOff>84647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122" t="15364" r="35173" b="5339"/>
        <a:stretch/>
      </xdr:blipFill>
      <xdr:spPr>
        <a:xfrm>
          <a:off x="0" y="0"/>
          <a:ext cx="7350730" cy="88628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14630</xdr:colOff>
      <xdr:row>45</xdr:row>
      <xdr:rowOff>124358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204" t="15220" r="33872" b="8255"/>
        <a:stretch/>
      </xdr:blipFill>
      <xdr:spPr>
        <a:xfrm>
          <a:off x="0" y="0"/>
          <a:ext cx="7388352" cy="83539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9</xdr:row>
      <xdr:rowOff>137160</xdr:rowOff>
    </xdr:from>
    <xdr:to>
      <xdr:col>2</xdr:col>
      <xdr:colOff>1470660</xdr:colOff>
      <xdr:row>9</xdr:row>
      <xdr:rowOff>518160</xdr:rowOff>
    </xdr:to>
    <xdr:sp macro="" textlink="">
      <xdr:nvSpPr>
        <xdr:cNvPr id="7" name="1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86740" y="3611880"/>
          <a:ext cx="145542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100">
              <a:latin typeface="Arial" pitchFamily="34" charset="0"/>
              <a:cs typeface="Arial" pitchFamily="34" charset="0"/>
            </a:rPr>
            <a:t>Gastos</a:t>
          </a:r>
          <a:r>
            <a:rPr lang="es-MX" sz="1100" baseline="0">
              <a:latin typeface="Arial" pitchFamily="34" charset="0"/>
              <a:cs typeface="Arial" pitchFamily="34" charset="0"/>
            </a:rPr>
            <a:t> a comprobar</a:t>
          </a:r>
          <a:endParaRPr lang="es-MX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102719</xdr:colOff>
      <xdr:row>11</xdr:row>
      <xdr:rowOff>129540</xdr:rowOff>
    </xdr:from>
    <xdr:to>
      <xdr:col>4</xdr:col>
      <xdr:colOff>1089965</xdr:colOff>
      <xdr:row>11</xdr:row>
      <xdr:rowOff>510540</xdr:rowOff>
    </xdr:to>
    <xdr:sp macro="" textlink="">
      <xdr:nvSpPr>
        <xdr:cNvPr id="8" name="17 CuadroTex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92837" y="4379671"/>
          <a:ext cx="2845307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100">
              <a:latin typeface="Arial" pitchFamily="34" charset="0"/>
              <a:cs typeface="Arial" pitchFamily="34" charset="0"/>
            </a:rPr>
            <a:t>Apertura de</a:t>
          </a:r>
          <a:r>
            <a:rPr lang="es-MX" sz="1100" baseline="0">
              <a:latin typeface="Arial" pitchFamily="34" charset="0"/>
              <a:cs typeface="Arial" pitchFamily="34" charset="0"/>
            </a:rPr>
            <a:t> fondo revolvente del ejercicio</a:t>
          </a:r>
        </a:p>
      </xdr:txBody>
    </xdr:sp>
    <xdr:clientData/>
  </xdr:twoCellAnchor>
  <xdr:twoCellAnchor>
    <xdr:from>
      <xdr:col>1</xdr:col>
      <xdr:colOff>103024</xdr:colOff>
      <xdr:row>13</xdr:row>
      <xdr:rowOff>46330</xdr:rowOff>
    </xdr:from>
    <xdr:to>
      <xdr:col>6</xdr:col>
      <xdr:colOff>88393</xdr:colOff>
      <xdr:row>13</xdr:row>
      <xdr:rowOff>495910</xdr:rowOff>
    </xdr:to>
    <xdr:sp macro="" textlink="">
      <xdr:nvSpPr>
        <xdr:cNvPr id="9" name="18 CuadroText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93142" y="4969460"/>
          <a:ext cx="3255264" cy="449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100">
              <a:latin typeface="Arial" pitchFamily="34" charset="0"/>
              <a:cs typeface="Arial" pitchFamily="34" charset="0"/>
            </a:rPr>
            <a:t>Gastos de alimentación de servidores públicos de mando correspondientes al mes de:</a:t>
          </a:r>
          <a:endParaRPr lang="es-MX" sz="1100" baseline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768096</xdr:colOff>
      <xdr:row>1</xdr:row>
      <xdr:rowOff>241402</xdr:rowOff>
    </xdr:to>
    <xdr:pic>
      <xdr:nvPicPr>
        <xdr:cNvPr id="14" name="1 Imagen" descr="C:\Users\IFE\AppData\Local\Microsoft\Windows\Temporary Internet Files\Content.Outlook\1DD1VL2N\LogoINE (2).JP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2573" cy="5047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23469</xdr:colOff>
      <xdr:row>13</xdr:row>
      <xdr:rowOff>73152</xdr:rowOff>
    </xdr:from>
    <xdr:to>
      <xdr:col>14</xdr:col>
      <xdr:colOff>351129</xdr:colOff>
      <xdr:row>13</xdr:row>
      <xdr:rowOff>497434</xdr:rowOff>
    </xdr:to>
    <xdr:sp macro="" textlink="">
      <xdr:nvSpPr>
        <xdr:cNvPr id="17" name="18 CuadroTexto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341619" y="4996282"/>
          <a:ext cx="1015289" cy="4242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Arial" pitchFamily="34" charset="0"/>
              <a:cs typeface="Arial" pitchFamily="34" charset="0"/>
            </a:rPr>
            <a:t>Nivel  Tabular</a:t>
          </a:r>
          <a:endParaRPr lang="es-MX" sz="1100" baseline="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4128" cy="412310"/>
    <xdr:pic>
      <xdr:nvPicPr>
        <xdr:cNvPr id="2" name="1 Imagen" descr="C:\Users\IFE\AppData\Local\Microsoft\Windows\Temporary Internet Files\Content.Outlook\1DD1VL2N\LogoINE (2)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4128" cy="4123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2356</xdr:rowOff>
    </xdr:to>
    <xdr:pic>
      <xdr:nvPicPr>
        <xdr:cNvPr id="2" name="1 Imagen" descr="C:\Users\IFE\AppData\Local\Microsoft\Windows\Temporary Internet Files\Content.Outlook\1DD1VL2N\LogoINE (2)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7740" cy="4519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270344</xdr:colOff>
      <xdr:row>2</xdr:row>
      <xdr:rowOff>236337</xdr:rowOff>
    </xdr:to>
    <xdr:pic>
      <xdr:nvPicPr>
        <xdr:cNvPr id="2" name="1 Imagen" descr="C:\Users\IFE\AppData\Local\Microsoft\Windows\Temporary Internet Files\Content.Outlook\1DD1VL2N\LogoINE (2)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"/>
          <a:ext cx="1009484" cy="4877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</xdr:colOff>
      <xdr:row>23</xdr:row>
      <xdr:rowOff>83820</xdr:rowOff>
    </xdr:from>
    <xdr:to>
      <xdr:col>11</xdr:col>
      <xdr:colOff>358140</xdr:colOff>
      <xdr:row>23</xdr:row>
      <xdr:rowOff>297180</xdr:rowOff>
    </xdr:to>
    <xdr:sp macro="" textlink="">
      <xdr:nvSpPr>
        <xdr:cNvPr id="15" name="30 CuadroTexto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/>
      </xdr:nvSpPr>
      <xdr:spPr>
        <a:xfrm>
          <a:off x="4541520" y="7094220"/>
          <a:ext cx="32766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/>
            <a:t>12</a:t>
          </a:r>
        </a:p>
      </xdr:txBody>
    </xdr:sp>
    <xdr:clientData/>
  </xdr:twoCellAnchor>
  <xdr:twoCellAnchor>
    <xdr:from>
      <xdr:col>0</xdr:col>
      <xdr:colOff>0</xdr:colOff>
      <xdr:row>26</xdr:row>
      <xdr:rowOff>694945</xdr:rowOff>
    </xdr:from>
    <xdr:to>
      <xdr:col>15</xdr:col>
      <xdr:colOff>716890</xdr:colOff>
      <xdr:row>26</xdr:row>
      <xdr:rowOff>1280160</xdr:rowOff>
    </xdr:to>
    <xdr:sp macro="" textlink="">
      <xdr:nvSpPr>
        <xdr:cNvPr id="27" name="28 CuadroTexto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/>
      </xdr:nvSpPr>
      <xdr:spPr>
        <a:xfrm>
          <a:off x="0" y="9187892"/>
          <a:ext cx="7585863" cy="585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0" i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Cuando por necesidades del servicio se autorice el pago de pasajes urbanos, el monto autorizado para el reembolso de los mismos (sin comprobante y a través de Fondo Revolvente) no podrá ser superior a $60.00 (Sesenta pesos 00/100 M.N.) por día en un horario de 06:00 a 21:59 hrs. y en horarios de 22:00 a 05:59 hrs. la tarifa no podrá exceder los $200.00 (Doscientos pesos 00/100 M.N.), debiendo ajustarse en los dos casos al presupuesto autorizado para la partida 37201 “Pasajes terrestres nacionales para labores de campo y de supervisión”. Solo en casos de contingencia o fuerza mayor, y con la justificación y autorización del titular de la UR, se podrán reembolsar tarifas diferentes a las mencionadas en esta regla.</a:t>
          </a:r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2</xdr:col>
      <xdr:colOff>216275</xdr:colOff>
      <xdr:row>2</xdr:row>
      <xdr:rowOff>228998</xdr:rowOff>
    </xdr:to>
    <xdr:pic>
      <xdr:nvPicPr>
        <xdr:cNvPr id="28" name="1 Imagen" descr="C:\Users\IFE\AppData\Local\Microsoft\Windows\Temporary Internet Files\Content.Outlook\1DD1VL2N\LogoINE (2).JPG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68655" cy="489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1114426</xdr:colOff>
      <xdr:row>20</xdr:row>
      <xdr:rowOff>476250</xdr:rowOff>
    </xdr:from>
    <xdr:to>
      <xdr:col>3</xdr:col>
      <xdr:colOff>1440428</xdr:colOff>
      <xdr:row>22</xdr:row>
      <xdr:rowOff>93726</xdr:rowOff>
    </xdr:to>
    <xdr:sp macro="" textlink="">
      <xdr:nvSpPr>
        <xdr:cNvPr id="9" name="12 Elipse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3076576" y="5810250"/>
          <a:ext cx="326002" cy="312801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 b="1"/>
        </a:p>
      </xdr:txBody>
    </xdr:sp>
    <xdr:clientData/>
  </xdr:twoCellAnchor>
  <xdr:twoCellAnchor editAs="oneCell">
    <xdr:from>
      <xdr:col>0</xdr:col>
      <xdr:colOff>1</xdr:colOff>
      <xdr:row>1</xdr:row>
      <xdr:rowOff>0</xdr:rowOff>
    </xdr:from>
    <xdr:to>
      <xdr:col>1</xdr:col>
      <xdr:colOff>1316737</xdr:colOff>
      <xdr:row>3</xdr:row>
      <xdr:rowOff>7315</xdr:rowOff>
    </xdr:to>
    <xdr:pic>
      <xdr:nvPicPr>
        <xdr:cNvPr id="14" name="1 Imagen" descr="C:\Users\IFE\AppData\Local\Microsoft\Windows\Temporary Internet Files\Content.Outlook\1DD1VL2N\LogoINE (2).JP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14246" cy="50474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581026</xdr:colOff>
      <xdr:row>20</xdr:row>
      <xdr:rowOff>438150</xdr:rowOff>
    </xdr:from>
    <xdr:to>
      <xdr:col>1</xdr:col>
      <xdr:colOff>907028</xdr:colOff>
      <xdr:row>22</xdr:row>
      <xdr:rowOff>55626</xdr:rowOff>
    </xdr:to>
    <xdr:sp macro="" textlink="">
      <xdr:nvSpPr>
        <xdr:cNvPr id="6" name="12 Elipse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762001" y="5772150"/>
          <a:ext cx="326002" cy="312801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 b="1"/>
        </a:p>
      </xdr:txBody>
    </xdr:sp>
    <xdr:clientData/>
  </xdr:twoCellAnchor>
  <xdr:twoCellAnchor>
    <xdr:from>
      <xdr:col>9</xdr:col>
      <xdr:colOff>19050</xdr:colOff>
      <xdr:row>20</xdr:row>
      <xdr:rowOff>476250</xdr:rowOff>
    </xdr:from>
    <xdr:to>
      <xdr:col>9</xdr:col>
      <xdr:colOff>345052</xdr:colOff>
      <xdr:row>22</xdr:row>
      <xdr:rowOff>93726</xdr:rowOff>
    </xdr:to>
    <xdr:sp macro="" textlink="">
      <xdr:nvSpPr>
        <xdr:cNvPr id="7" name="12 Elipse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5343525" y="5810250"/>
          <a:ext cx="326002" cy="312801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1"/>
  <dimension ref="A1:J42"/>
  <sheetViews>
    <sheetView topLeftCell="A30" zoomScaleNormal="100" workbookViewId="0">
      <selection activeCell="D8" sqref="D8:J8"/>
    </sheetView>
  </sheetViews>
  <sheetFormatPr baseColWidth="10" defaultColWidth="11.5703125" defaultRowHeight="12.75"/>
  <cols>
    <col min="1" max="1" width="1.140625" style="137" customWidth="1"/>
    <col min="2" max="3" width="18.7109375" style="137" customWidth="1"/>
    <col min="4" max="4" width="20.5703125" style="137" customWidth="1"/>
    <col min="5" max="5" width="11" style="137" customWidth="1"/>
    <col min="6" max="6" width="11.140625" style="137" customWidth="1"/>
    <col min="7" max="7" width="9.7109375" style="137" customWidth="1"/>
    <col min="8" max="8" width="11.140625" style="137" customWidth="1"/>
    <col min="9" max="9" width="9.7109375" style="137" customWidth="1"/>
    <col min="10" max="10" width="11" style="137" bestFit="1" customWidth="1"/>
    <col min="11" max="11" width="7.7109375" style="137" customWidth="1"/>
    <col min="12" max="12" width="1.42578125" style="137" customWidth="1"/>
    <col min="13" max="13" width="2.28515625" style="137" customWidth="1"/>
    <col min="14" max="14" width="1.42578125" style="137" customWidth="1"/>
    <col min="15" max="16" width="11.7109375" style="137" customWidth="1"/>
    <col min="17" max="16384" width="11.5703125" style="137"/>
  </cols>
  <sheetData>
    <row r="1" spans="1:10" s="264" customFormat="1" ht="19.149999999999999" customHeight="1">
      <c r="A1" s="333"/>
      <c r="B1" s="333"/>
      <c r="C1" s="333"/>
      <c r="D1" s="332" t="s">
        <v>215</v>
      </c>
      <c r="E1" s="332"/>
      <c r="F1" s="332"/>
      <c r="G1" s="332"/>
      <c r="H1" s="334"/>
      <c r="I1" s="324" t="s">
        <v>94</v>
      </c>
      <c r="J1" s="325"/>
    </row>
    <row r="2" spans="1:10" ht="18.399999999999999" customHeight="1">
      <c r="C2" s="322" t="s">
        <v>2</v>
      </c>
      <c r="D2" s="322"/>
      <c r="E2" s="322"/>
      <c r="F2" s="322"/>
      <c r="G2" s="322"/>
      <c r="H2" s="323"/>
      <c r="I2" s="330"/>
      <c r="J2" s="331"/>
    </row>
    <row r="3" spans="1:10" ht="18.399999999999999" customHeight="1">
      <c r="C3" s="326" t="s">
        <v>3</v>
      </c>
      <c r="D3" s="326"/>
      <c r="E3" s="326"/>
      <c r="F3" s="326"/>
      <c r="G3" s="326"/>
      <c r="H3" s="326"/>
      <c r="I3" s="330"/>
      <c r="J3" s="331"/>
    </row>
    <row r="4" spans="1:10" ht="18.399999999999999" customHeight="1" thickBot="1">
      <c r="C4" s="327" t="s">
        <v>235</v>
      </c>
      <c r="D4" s="327"/>
      <c r="E4" s="327"/>
      <c r="F4" s="327"/>
      <c r="G4" s="327"/>
      <c r="H4" s="327"/>
      <c r="I4" s="328" t="s">
        <v>168</v>
      </c>
      <c r="J4" s="329"/>
    </row>
    <row r="5" spans="1:10" s="234" customFormat="1" ht="24" customHeight="1">
      <c r="A5" s="321"/>
      <c r="B5" s="321"/>
      <c r="C5" s="321"/>
      <c r="D5" s="321"/>
      <c r="E5" s="321"/>
      <c r="F5" s="321"/>
      <c r="G5" s="321"/>
      <c r="H5" s="321"/>
      <c r="I5" s="235" t="s">
        <v>95</v>
      </c>
      <c r="J5" s="236"/>
    </row>
    <row r="6" spans="1:10" ht="24" customHeight="1">
      <c r="A6" s="318"/>
      <c r="B6" s="318"/>
      <c r="C6" s="318"/>
      <c r="D6" s="318"/>
      <c r="E6" s="318"/>
      <c r="F6" s="318"/>
      <c r="G6" s="320" t="s">
        <v>96</v>
      </c>
      <c r="H6" s="320"/>
      <c r="I6" s="320"/>
      <c r="J6" s="138"/>
    </row>
    <row r="7" spans="1:10" ht="24" customHeight="1">
      <c r="A7" s="318"/>
      <c r="B7" s="318"/>
      <c r="C7" s="318"/>
      <c r="D7" s="318"/>
      <c r="E7" s="318"/>
      <c r="F7" s="318"/>
      <c r="G7" s="320" t="s">
        <v>97</v>
      </c>
      <c r="H7" s="320"/>
      <c r="I7" s="320"/>
      <c r="J7" s="138"/>
    </row>
    <row r="8" spans="1:10" ht="24" customHeight="1">
      <c r="B8" s="317"/>
      <c r="C8" s="317"/>
      <c r="D8" s="318"/>
      <c r="E8" s="318"/>
      <c r="F8" s="318"/>
      <c r="G8" s="318"/>
      <c r="H8" s="318"/>
      <c r="I8" s="318"/>
      <c r="J8" s="318"/>
    </row>
    <row r="9" spans="1:10">
      <c r="B9" s="139" t="s">
        <v>169</v>
      </c>
      <c r="C9" s="139"/>
      <c r="D9" s="318"/>
      <c r="E9" s="318"/>
      <c r="F9" s="318"/>
      <c r="G9" s="318"/>
      <c r="H9" s="318"/>
      <c r="I9" s="318"/>
      <c r="J9" s="318"/>
    </row>
    <row r="10" spans="1:10">
      <c r="B10" s="139" t="s">
        <v>98</v>
      </c>
      <c r="C10" s="322"/>
      <c r="D10" s="322"/>
      <c r="E10" s="322"/>
      <c r="F10" s="322"/>
      <c r="G10" s="322"/>
      <c r="H10" s="322"/>
      <c r="I10" s="322"/>
      <c r="J10" s="322"/>
    </row>
    <row r="11" spans="1:10" s="140" customFormat="1" ht="31.15" customHeight="1">
      <c r="B11" s="140" t="s">
        <v>99</v>
      </c>
      <c r="F11" s="338"/>
      <c r="G11" s="338"/>
      <c r="H11" s="338"/>
      <c r="I11" s="338"/>
      <c r="J11" s="338"/>
    </row>
    <row r="12" spans="1:10" s="141" customFormat="1" ht="33" customHeight="1">
      <c r="B12" s="337" t="s">
        <v>100</v>
      </c>
      <c r="C12" s="309"/>
      <c r="D12" s="309"/>
      <c r="E12" s="309"/>
      <c r="F12" s="309"/>
      <c r="G12" s="309"/>
      <c r="H12" s="309"/>
      <c r="I12" s="309"/>
      <c r="J12" s="310"/>
    </row>
    <row r="13" spans="1:10" s="143" customFormat="1" ht="29.25" customHeight="1">
      <c r="B13" s="142" t="s">
        <v>101</v>
      </c>
      <c r="C13" s="228" t="s">
        <v>174</v>
      </c>
      <c r="D13" s="142" t="s">
        <v>102</v>
      </c>
      <c r="E13" s="319" t="s">
        <v>166</v>
      </c>
      <c r="F13" s="319"/>
      <c r="G13" s="319" t="s">
        <v>173</v>
      </c>
      <c r="H13" s="319"/>
      <c r="I13" s="319" t="s">
        <v>103</v>
      </c>
      <c r="J13" s="319"/>
    </row>
    <row r="14" spans="1:10" s="145" customFormat="1" ht="18.75" customHeight="1">
      <c r="B14" s="167" t="s">
        <v>104</v>
      </c>
      <c r="C14" s="167" t="s">
        <v>105</v>
      </c>
      <c r="D14" s="144" t="s">
        <v>14</v>
      </c>
      <c r="E14" s="339" t="s">
        <v>167</v>
      </c>
      <c r="F14" s="340"/>
      <c r="G14" s="339" t="s">
        <v>15</v>
      </c>
      <c r="H14" s="340"/>
      <c r="I14" s="335" t="s">
        <v>62</v>
      </c>
      <c r="J14" s="336"/>
    </row>
    <row r="15" spans="1:10" s="145" customFormat="1" ht="21" customHeight="1">
      <c r="B15" s="146" t="s">
        <v>106</v>
      </c>
      <c r="C15" s="146" t="s">
        <v>107</v>
      </c>
      <c r="D15" s="147" t="s">
        <v>107</v>
      </c>
      <c r="E15" s="341"/>
      <c r="F15" s="342"/>
      <c r="G15" s="311" t="s">
        <v>109</v>
      </c>
      <c r="H15" s="312"/>
      <c r="I15" s="224"/>
      <c r="J15" s="225"/>
    </row>
    <row r="16" spans="1:10" s="145" customFormat="1" ht="21" customHeight="1">
      <c r="B16" s="146" t="s">
        <v>110</v>
      </c>
      <c r="C16" s="146" t="s">
        <v>111</v>
      </c>
      <c r="D16" s="147" t="s">
        <v>165</v>
      </c>
      <c r="E16" s="311" t="s">
        <v>108</v>
      </c>
      <c r="F16" s="312"/>
      <c r="G16" s="311" t="s">
        <v>143</v>
      </c>
      <c r="H16" s="312"/>
      <c r="I16" s="224"/>
      <c r="J16" s="225"/>
    </row>
    <row r="17" spans="1:10" s="145" customFormat="1" ht="21" customHeight="1" thickBot="1">
      <c r="B17" s="146" t="s">
        <v>111</v>
      </c>
      <c r="C17" s="146"/>
      <c r="D17" s="147" t="s">
        <v>111</v>
      </c>
      <c r="E17" s="311" t="s">
        <v>112</v>
      </c>
      <c r="F17" s="312"/>
      <c r="G17" s="311" t="s">
        <v>114</v>
      </c>
      <c r="H17" s="312"/>
      <c r="I17" s="226"/>
      <c r="J17" s="227"/>
    </row>
    <row r="18" spans="1:10" s="145" customFormat="1" ht="21" customHeight="1">
      <c r="B18" s="148"/>
      <c r="C18" s="148"/>
      <c r="D18" s="149"/>
      <c r="E18" s="313" t="s">
        <v>113</v>
      </c>
      <c r="F18" s="314"/>
      <c r="G18" s="313" t="s">
        <v>144</v>
      </c>
      <c r="H18" s="314"/>
      <c r="I18" s="315" t="s">
        <v>115</v>
      </c>
      <c r="J18" s="316"/>
    </row>
    <row r="19" spans="1:10" s="145" customFormat="1" ht="17.25" customHeight="1">
      <c r="A19" s="288"/>
      <c r="B19" s="288"/>
      <c r="C19" s="288"/>
      <c r="D19" s="288"/>
      <c r="E19" s="288"/>
      <c r="F19" s="288"/>
      <c r="G19" s="288"/>
      <c r="H19" s="288"/>
      <c r="I19" s="288"/>
      <c r="J19" s="288"/>
    </row>
    <row r="20" spans="1:10" s="145" customFormat="1" ht="33" customHeight="1">
      <c r="B20" s="308" t="s">
        <v>116</v>
      </c>
      <c r="C20" s="308"/>
      <c r="D20" s="308" t="s">
        <v>117</v>
      </c>
      <c r="E20" s="308"/>
      <c r="F20" s="308"/>
      <c r="G20" s="291" t="s">
        <v>118</v>
      </c>
      <c r="H20" s="291"/>
      <c r="I20" s="309" t="s">
        <v>119</v>
      </c>
      <c r="J20" s="310"/>
    </row>
    <row r="21" spans="1:10" s="150" customFormat="1" ht="17.100000000000001" customHeight="1">
      <c r="B21" s="297"/>
      <c r="C21" s="297"/>
      <c r="D21" s="297"/>
      <c r="E21" s="297"/>
      <c r="F21" s="297"/>
      <c r="G21" s="298"/>
      <c r="H21" s="298"/>
      <c r="I21" s="299" t="s">
        <v>120</v>
      </c>
      <c r="J21" s="300"/>
    </row>
    <row r="22" spans="1:10" s="150" customFormat="1" ht="17.100000000000001" customHeight="1">
      <c r="B22" s="297"/>
      <c r="C22" s="297"/>
      <c r="D22" s="297"/>
      <c r="E22" s="297"/>
      <c r="F22" s="297"/>
      <c r="G22" s="298"/>
      <c r="H22" s="298"/>
      <c r="I22" s="301" t="s">
        <v>121</v>
      </c>
      <c r="J22" s="302"/>
    </row>
    <row r="23" spans="1:10" s="150" customFormat="1" ht="17.100000000000001" customHeight="1">
      <c r="B23" s="297"/>
      <c r="C23" s="297"/>
      <c r="D23" s="297"/>
      <c r="E23" s="297"/>
      <c r="F23" s="297"/>
      <c r="G23" s="298"/>
      <c r="H23" s="298"/>
      <c r="I23" s="303" t="s">
        <v>122</v>
      </c>
      <c r="J23" s="304"/>
    </row>
    <row r="24" spans="1:10" s="145" customFormat="1" ht="25.5" customHeight="1">
      <c r="A24" s="288"/>
      <c r="B24" s="288"/>
      <c r="C24" s="288"/>
      <c r="D24" s="288"/>
      <c r="E24" s="288"/>
      <c r="F24" s="288"/>
      <c r="G24" s="288"/>
      <c r="H24" s="288"/>
      <c r="I24" s="288"/>
      <c r="J24" s="288"/>
    </row>
    <row r="25" spans="1:10" s="150" customFormat="1" ht="22.5" customHeight="1">
      <c r="B25" s="291" t="s">
        <v>123</v>
      </c>
      <c r="C25" s="291"/>
      <c r="D25" s="291"/>
      <c r="E25" s="291" t="s">
        <v>124</v>
      </c>
      <c r="F25" s="291"/>
      <c r="G25" s="291"/>
      <c r="H25" s="291"/>
      <c r="I25" s="291"/>
      <c r="J25" s="291"/>
    </row>
    <row r="26" spans="1:10" s="145" customFormat="1" ht="25.15" customHeight="1">
      <c r="B26" s="151" t="s">
        <v>125</v>
      </c>
      <c r="C26" s="151" t="s">
        <v>93</v>
      </c>
      <c r="D26" s="152"/>
      <c r="E26" s="305"/>
      <c r="F26" s="306"/>
      <c r="G26" s="306"/>
      <c r="H26" s="306"/>
      <c r="I26" s="306"/>
      <c r="J26" s="307"/>
    </row>
    <row r="27" spans="1:10" s="145" customFormat="1" ht="25.15" customHeight="1">
      <c r="B27" s="153" t="s">
        <v>126</v>
      </c>
      <c r="C27" s="153" t="s">
        <v>145</v>
      </c>
      <c r="D27" s="151"/>
      <c r="E27" s="305"/>
      <c r="F27" s="306"/>
      <c r="G27" s="306"/>
      <c r="H27" s="306"/>
      <c r="I27" s="306"/>
      <c r="J27" s="307"/>
    </row>
    <row r="28" spans="1:10" s="145" customFormat="1" ht="25.15" customHeight="1">
      <c r="A28" s="288"/>
      <c r="B28" s="288"/>
      <c r="C28" s="288"/>
      <c r="D28" s="288"/>
      <c r="E28" s="288"/>
      <c r="F28" s="288"/>
      <c r="G28" s="288"/>
      <c r="H28" s="288"/>
      <c r="I28" s="288"/>
      <c r="J28" s="288"/>
    </row>
    <row r="29" spans="1:10" s="145" customFormat="1" ht="34.9" customHeight="1">
      <c r="B29" s="289" t="s">
        <v>127</v>
      </c>
      <c r="C29" s="289"/>
      <c r="D29" s="289"/>
      <c r="E29" s="289"/>
      <c r="F29" s="289"/>
      <c r="G29" s="289"/>
      <c r="H29" s="289"/>
      <c r="I29" s="289"/>
      <c r="J29" s="289"/>
    </row>
    <row r="30" spans="1:10" s="150" customFormat="1" ht="33" customHeight="1">
      <c r="B30" s="154" t="s">
        <v>171</v>
      </c>
      <c r="C30" s="291" t="s">
        <v>128</v>
      </c>
      <c r="D30" s="291"/>
      <c r="E30" s="291"/>
      <c r="F30" s="155" t="s">
        <v>1</v>
      </c>
      <c r="G30" s="155" t="s">
        <v>129</v>
      </c>
      <c r="H30" s="155" t="s">
        <v>130</v>
      </c>
      <c r="I30" s="155" t="s">
        <v>131</v>
      </c>
      <c r="J30" s="155" t="s">
        <v>132</v>
      </c>
    </row>
    <row r="31" spans="1:10" s="159" customFormat="1" ht="34.15" customHeight="1">
      <c r="B31" s="156"/>
      <c r="C31" s="295"/>
      <c r="D31" s="295"/>
      <c r="E31" s="295"/>
      <c r="F31" s="157"/>
      <c r="G31" s="157"/>
      <c r="H31" s="158"/>
      <c r="I31" s="158"/>
      <c r="J31" s="158"/>
    </row>
    <row r="32" spans="1:10" s="145" customFormat="1" ht="25.15" customHeight="1">
      <c r="B32" s="294" t="s">
        <v>133</v>
      </c>
      <c r="C32" s="294"/>
      <c r="D32" s="294"/>
      <c r="E32" s="294"/>
      <c r="F32" s="160"/>
      <c r="G32" s="160"/>
      <c r="H32" s="160"/>
      <c r="I32" s="160"/>
      <c r="J32" s="160"/>
    </row>
    <row r="33" spans="1:10" s="145" customFormat="1" ht="31.5" customHeight="1">
      <c r="B33" s="296" t="s">
        <v>134</v>
      </c>
      <c r="C33" s="296"/>
      <c r="D33" s="296"/>
      <c r="E33" s="296"/>
      <c r="F33" s="296"/>
      <c r="G33" s="296"/>
      <c r="H33" s="296"/>
      <c r="I33" s="296"/>
      <c r="J33" s="296"/>
    </row>
    <row r="34" spans="1:10" s="161" customFormat="1" ht="20.25">
      <c r="B34" s="154" t="s">
        <v>135</v>
      </c>
      <c r="C34" s="154" t="s">
        <v>136</v>
      </c>
      <c r="D34" s="155" t="s">
        <v>137</v>
      </c>
      <c r="E34" s="291" t="s">
        <v>138</v>
      </c>
      <c r="F34" s="291"/>
      <c r="G34" s="154" t="s">
        <v>139</v>
      </c>
      <c r="H34" s="291" t="s">
        <v>132</v>
      </c>
      <c r="I34" s="291"/>
      <c r="J34" s="291"/>
    </row>
    <row r="35" spans="1:10" s="145" customFormat="1" ht="34.15" customHeight="1">
      <c r="B35" s="152"/>
      <c r="C35" s="152"/>
      <c r="D35" s="162"/>
      <c r="E35" s="292"/>
      <c r="F35" s="292"/>
      <c r="G35" s="163"/>
      <c r="H35" s="293"/>
      <c r="I35" s="293"/>
      <c r="J35" s="293"/>
    </row>
    <row r="36" spans="1:10" s="145" customFormat="1" ht="25.15" customHeight="1">
      <c r="B36" s="294" t="s">
        <v>133</v>
      </c>
      <c r="C36" s="294"/>
      <c r="D36" s="294"/>
      <c r="E36" s="294"/>
      <c r="F36" s="294"/>
      <c r="G36" s="294"/>
      <c r="H36" s="290"/>
      <c r="I36" s="290"/>
      <c r="J36" s="290"/>
    </row>
    <row r="37" spans="1:10" s="145" customFormat="1" ht="11.25" customHeight="1">
      <c r="A37" s="288"/>
      <c r="B37" s="288"/>
      <c r="C37" s="288"/>
      <c r="D37" s="288"/>
      <c r="E37" s="288"/>
      <c r="F37" s="288"/>
      <c r="G37" s="288"/>
      <c r="H37" s="288"/>
      <c r="I37" s="288"/>
      <c r="J37" s="288"/>
    </row>
    <row r="38" spans="1:10" s="145" customFormat="1" ht="45.2" customHeight="1">
      <c r="B38" s="285"/>
      <c r="C38" s="285"/>
      <c r="D38" s="288"/>
      <c r="E38" s="288"/>
      <c r="F38" s="285"/>
      <c r="G38" s="285"/>
      <c r="H38" s="285"/>
      <c r="I38" s="285"/>
      <c r="J38" s="164"/>
    </row>
    <row r="39" spans="1:10" s="165" customFormat="1" ht="13.9" customHeight="1">
      <c r="B39" s="286" t="s">
        <v>140</v>
      </c>
      <c r="C39" s="286"/>
      <c r="D39" s="288"/>
      <c r="E39" s="288"/>
      <c r="F39" s="286" t="s">
        <v>141</v>
      </c>
      <c r="G39" s="286"/>
      <c r="H39" s="286"/>
      <c r="I39" s="286"/>
      <c r="J39" s="166"/>
    </row>
    <row r="40" spans="1:10" s="165" customFormat="1" ht="13.9" customHeight="1">
      <c r="A40" s="287"/>
      <c r="B40" s="287"/>
      <c r="C40" s="287"/>
      <c r="D40" s="287"/>
      <c r="E40" s="287"/>
      <c r="F40" s="287"/>
      <c r="G40" s="287"/>
      <c r="H40" s="287"/>
      <c r="I40" s="287"/>
      <c r="J40" s="287"/>
    </row>
    <row r="41" spans="1:10" s="145" customFormat="1" ht="45.2" customHeight="1">
      <c r="B41" s="285"/>
      <c r="C41" s="285"/>
      <c r="D41" s="288"/>
      <c r="E41" s="287"/>
      <c r="F41" s="287"/>
      <c r="G41" s="287"/>
      <c r="H41" s="287"/>
      <c r="I41" s="287"/>
      <c r="J41" s="287"/>
    </row>
    <row r="42" spans="1:10" s="145" customFormat="1" ht="25.9" customHeight="1">
      <c r="B42" s="284" t="s">
        <v>142</v>
      </c>
      <c r="C42" s="284"/>
      <c r="D42" s="288"/>
      <c r="E42" s="287"/>
      <c r="F42" s="287"/>
      <c r="G42" s="287"/>
      <c r="H42" s="287"/>
      <c r="I42" s="287"/>
      <c r="J42" s="287"/>
    </row>
  </sheetData>
  <mergeCells count="73">
    <mergeCell ref="I14:J14"/>
    <mergeCell ref="G15:H15"/>
    <mergeCell ref="B12:J12"/>
    <mergeCell ref="E18:F18"/>
    <mergeCell ref="D9:J9"/>
    <mergeCell ref="C10:J10"/>
    <mergeCell ref="F11:J11"/>
    <mergeCell ref="E14:F15"/>
    <mergeCell ref="G14:H14"/>
    <mergeCell ref="C2:H2"/>
    <mergeCell ref="I1:J1"/>
    <mergeCell ref="C3:H3"/>
    <mergeCell ref="C4:H4"/>
    <mergeCell ref="I4:J4"/>
    <mergeCell ref="I2:J3"/>
    <mergeCell ref="D1:F1"/>
    <mergeCell ref="A1:C1"/>
    <mergeCell ref="G1:H1"/>
    <mergeCell ref="G6:I6"/>
    <mergeCell ref="G7:I7"/>
    <mergeCell ref="A5:H5"/>
    <mergeCell ref="A6:F6"/>
    <mergeCell ref="A7:F7"/>
    <mergeCell ref="B8:C8"/>
    <mergeCell ref="D8:J8"/>
    <mergeCell ref="E13:F13"/>
    <mergeCell ref="G13:H13"/>
    <mergeCell ref="I13:J13"/>
    <mergeCell ref="B20:C20"/>
    <mergeCell ref="D20:F20"/>
    <mergeCell ref="G20:H20"/>
    <mergeCell ref="I20:J20"/>
    <mergeCell ref="E16:F16"/>
    <mergeCell ref="G16:H16"/>
    <mergeCell ref="E17:F17"/>
    <mergeCell ref="G17:H17"/>
    <mergeCell ref="A19:J19"/>
    <mergeCell ref="G18:H18"/>
    <mergeCell ref="I18:J18"/>
    <mergeCell ref="A24:J24"/>
    <mergeCell ref="A28:J28"/>
    <mergeCell ref="B25:D25"/>
    <mergeCell ref="E25:J25"/>
    <mergeCell ref="E26:J26"/>
    <mergeCell ref="E27:J27"/>
    <mergeCell ref="B21:C23"/>
    <mergeCell ref="D21:F23"/>
    <mergeCell ref="G21:H23"/>
    <mergeCell ref="I21:J21"/>
    <mergeCell ref="I22:J22"/>
    <mergeCell ref="I23:J23"/>
    <mergeCell ref="B29:J29"/>
    <mergeCell ref="H36:J36"/>
    <mergeCell ref="B41:C41"/>
    <mergeCell ref="A37:J37"/>
    <mergeCell ref="E34:F34"/>
    <mergeCell ref="H34:J34"/>
    <mergeCell ref="E35:F35"/>
    <mergeCell ref="H35:J35"/>
    <mergeCell ref="B36:G36"/>
    <mergeCell ref="C30:E30"/>
    <mergeCell ref="C31:E31"/>
    <mergeCell ref="B32:E32"/>
    <mergeCell ref="B33:J33"/>
    <mergeCell ref="B42:C42"/>
    <mergeCell ref="B38:C38"/>
    <mergeCell ref="F38:I38"/>
    <mergeCell ref="B39:C39"/>
    <mergeCell ref="F39:I39"/>
    <mergeCell ref="E40:J42"/>
    <mergeCell ref="A40:D40"/>
    <mergeCell ref="D41:D42"/>
    <mergeCell ref="D38:E39"/>
  </mergeCells>
  <printOptions horizontalCentered="1" verticalCentered="1"/>
  <pageMargins left="0" right="0" top="0" bottom="0" header="0.39370078740157483" footer="0.39370078740157483"/>
  <pageSetup scale="70" orientation="portrait" r:id="rId1"/>
  <headerFooter>
    <oddFooter>&amp;L&amp;"Arial Narrow,Normal"&amp;8FO-SCP-01&amp;R&amp;"Arial Narrow,Normal"&amp;8&amp;K00+000mtg05112020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5">
    <pageSetUpPr fitToPage="1"/>
  </sheetPr>
  <dimension ref="A1:N44"/>
  <sheetViews>
    <sheetView showGridLines="0" zoomScaleNormal="100" workbookViewId="0">
      <selection activeCell="F15" sqref="F15"/>
    </sheetView>
  </sheetViews>
  <sheetFormatPr baseColWidth="10" defaultColWidth="11.42578125" defaultRowHeight="12.75"/>
  <cols>
    <col min="1" max="1" width="2.140625" style="122" customWidth="1"/>
    <col min="2" max="2" width="26.5703125" style="122" customWidth="1"/>
    <col min="3" max="3" width="1.5703125" style="122" customWidth="1"/>
    <col min="4" max="4" width="20.7109375" style="122" customWidth="1"/>
    <col min="5" max="5" width="1.7109375" style="122" customWidth="1"/>
    <col min="6" max="6" width="12.7109375" style="122" customWidth="1"/>
    <col min="7" max="7" width="1.7109375" style="122" customWidth="1"/>
    <col min="8" max="8" width="12.7109375" style="122" customWidth="1"/>
    <col min="9" max="9" width="1.7109375" style="122" customWidth="1"/>
    <col min="10" max="10" width="12.7109375" style="122" customWidth="1"/>
    <col min="11" max="11" width="2.5703125" style="122" customWidth="1"/>
    <col min="12" max="12" width="7.7109375" style="122" customWidth="1"/>
    <col min="13" max="13" width="3.140625" style="122" customWidth="1"/>
    <col min="14" max="14" width="55.140625" style="122" customWidth="1"/>
    <col min="15" max="16384" width="11.42578125" style="122"/>
  </cols>
  <sheetData>
    <row r="1" spans="1:14" ht="20.25">
      <c r="A1" s="498" t="s">
        <v>221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</row>
    <row r="2" spans="1:14" ht="20.100000000000001" customHeight="1">
      <c r="A2" s="406" t="s">
        <v>2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M2" s="123"/>
      <c r="N2" s="124"/>
    </row>
    <row r="3" spans="1:14" ht="20.100000000000001" customHeight="1">
      <c r="A3" s="407" t="s">
        <v>3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M3" s="123"/>
      <c r="N3" s="124"/>
    </row>
    <row r="4" spans="1:14" s="124" customFormat="1" ht="36.950000000000003" customHeight="1" thickBot="1">
      <c r="A4" s="503" t="s">
        <v>234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  <c r="M4" s="123"/>
    </row>
    <row r="5" spans="1:14" ht="30" customHeight="1">
      <c r="A5" s="101"/>
      <c r="B5" s="102" t="s">
        <v>70</v>
      </c>
      <c r="C5" s="103"/>
      <c r="D5" s="125"/>
      <c r="E5" s="104"/>
      <c r="F5" s="104"/>
      <c r="G5" s="104"/>
      <c r="H5" s="504" t="s">
        <v>71</v>
      </c>
      <c r="I5" s="103"/>
      <c r="J5" s="105"/>
      <c r="K5" s="106"/>
      <c r="M5" s="123"/>
      <c r="N5" s="124"/>
    </row>
    <row r="6" spans="1:14" ht="19.149999999999999" customHeight="1">
      <c r="A6" s="107"/>
      <c r="B6" s="34" t="s">
        <v>88</v>
      </c>
      <c r="C6" s="33"/>
      <c r="D6" s="36"/>
      <c r="E6" s="36"/>
      <c r="F6" s="36"/>
      <c r="G6" s="36"/>
      <c r="H6" s="505"/>
      <c r="I6" s="36"/>
      <c r="J6" s="36"/>
      <c r="K6" s="108"/>
      <c r="M6" s="123"/>
      <c r="N6" s="124"/>
    </row>
    <row r="7" spans="1:14" ht="19.149999999999999" customHeight="1">
      <c r="A7" s="107"/>
      <c r="B7" s="34" t="s">
        <v>43</v>
      </c>
      <c r="C7" s="33"/>
      <c r="D7" s="109"/>
      <c r="E7" s="36"/>
      <c r="F7" s="36"/>
      <c r="G7" s="36"/>
      <c r="H7" s="110"/>
      <c r="I7" s="33"/>
      <c r="J7" s="33"/>
      <c r="K7" s="108"/>
      <c r="M7" s="123"/>
      <c r="N7" s="124"/>
    </row>
    <row r="8" spans="1:14" ht="40.9" customHeight="1">
      <c r="A8" s="107"/>
      <c r="B8" s="39" t="s">
        <v>89</v>
      </c>
      <c r="C8" s="33"/>
      <c r="D8" s="33"/>
      <c r="E8" s="33"/>
      <c r="F8" s="33"/>
      <c r="G8" s="33"/>
      <c r="H8" s="33"/>
      <c r="I8" s="33"/>
      <c r="J8" s="33"/>
      <c r="K8" s="108"/>
      <c r="M8" s="123"/>
      <c r="N8" s="124"/>
    </row>
    <row r="9" spans="1:14" ht="25.15" customHeight="1">
      <c r="A9" s="107"/>
      <c r="B9" s="35" t="s">
        <v>74</v>
      </c>
      <c r="C9" s="33"/>
      <c r="D9" s="35" t="s">
        <v>40</v>
      </c>
      <c r="E9" s="33"/>
      <c r="F9" s="35" t="s">
        <v>30</v>
      </c>
      <c r="G9" s="35"/>
      <c r="H9" s="35" t="s">
        <v>75</v>
      </c>
      <c r="I9" s="35"/>
      <c r="J9" s="35" t="s">
        <v>76</v>
      </c>
      <c r="K9" s="111"/>
      <c r="M9" s="123"/>
      <c r="N9" s="124"/>
    </row>
    <row r="10" spans="1:14" ht="15" customHeight="1">
      <c r="A10" s="107"/>
      <c r="B10" s="36"/>
      <c r="C10" s="35" t="s">
        <v>77</v>
      </c>
      <c r="D10" s="36"/>
      <c r="E10" s="97" t="s">
        <v>78</v>
      </c>
      <c r="F10" s="112"/>
      <c r="G10" s="97" t="s">
        <v>78</v>
      </c>
      <c r="H10" s="113"/>
      <c r="I10" s="97" t="s">
        <v>78</v>
      </c>
      <c r="J10" s="114"/>
      <c r="K10" s="111"/>
    </row>
    <row r="11" spans="1:14" ht="15" customHeight="1">
      <c r="A11" s="107"/>
      <c r="B11" s="36"/>
      <c r="C11" s="35" t="s">
        <v>77</v>
      </c>
      <c r="D11" s="36"/>
      <c r="E11" s="97" t="s">
        <v>78</v>
      </c>
      <c r="F11" s="112"/>
      <c r="G11" s="97" t="s">
        <v>78</v>
      </c>
      <c r="H11" s="113"/>
      <c r="I11" s="97" t="s">
        <v>78</v>
      </c>
      <c r="J11" s="114"/>
      <c r="K11" s="111"/>
    </row>
    <row r="12" spans="1:14" ht="15" customHeight="1">
      <c r="A12" s="107"/>
      <c r="B12" s="36"/>
      <c r="C12" s="35" t="s">
        <v>77</v>
      </c>
      <c r="D12" s="36"/>
      <c r="E12" s="97" t="s">
        <v>78</v>
      </c>
      <c r="F12" s="112"/>
      <c r="G12" s="97" t="s">
        <v>78</v>
      </c>
      <c r="H12" s="113"/>
      <c r="I12" s="97" t="s">
        <v>78</v>
      </c>
      <c r="J12" s="114"/>
      <c r="K12" s="111"/>
    </row>
    <row r="13" spans="1:14" ht="15" customHeight="1">
      <c r="A13" s="107"/>
      <c r="B13" s="36"/>
      <c r="C13" s="35" t="s">
        <v>77</v>
      </c>
      <c r="D13" s="36"/>
      <c r="E13" s="97" t="s">
        <v>78</v>
      </c>
      <c r="F13" s="112"/>
      <c r="G13" s="97" t="s">
        <v>78</v>
      </c>
      <c r="H13" s="113"/>
      <c r="I13" s="97" t="s">
        <v>78</v>
      </c>
      <c r="J13" s="114"/>
      <c r="K13" s="111"/>
    </row>
    <row r="14" spans="1:14" ht="34.9" customHeight="1">
      <c r="A14" s="107"/>
      <c r="B14" s="39" t="s">
        <v>90</v>
      </c>
      <c r="C14" s="33"/>
      <c r="D14" s="33"/>
      <c r="E14" s="33"/>
      <c r="F14" s="33"/>
      <c r="G14" s="33"/>
      <c r="H14" s="33"/>
      <c r="I14" s="33"/>
      <c r="J14" s="33"/>
      <c r="K14" s="108"/>
    </row>
    <row r="15" spans="1:14" ht="25.15" customHeight="1">
      <c r="A15" s="107"/>
      <c r="B15" s="35" t="s">
        <v>74</v>
      </c>
      <c r="C15" s="33"/>
      <c r="D15" s="35" t="s">
        <v>40</v>
      </c>
      <c r="E15" s="33"/>
      <c r="F15" s="35" t="s">
        <v>30</v>
      </c>
      <c r="G15" s="35"/>
      <c r="H15" s="35" t="s">
        <v>75</v>
      </c>
      <c r="I15" s="35"/>
      <c r="J15" s="35" t="s">
        <v>76</v>
      </c>
      <c r="K15" s="111"/>
    </row>
    <row r="16" spans="1:14" ht="15" customHeight="1">
      <c r="A16" s="107"/>
      <c r="B16" s="36"/>
      <c r="C16" s="35" t="s">
        <v>77</v>
      </c>
      <c r="D16" s="36"/>
      <c r="E16" s="97" t="s">
        <v>78</v>
      </c>
      <c r="F16" s="112"/>
      <c r="G16" s="97" t="s">
        <v>78</v>
      </c>
      <c r="H16" s="113"/>
      <c r="I16" s="97" t="s">
        <v>78</v>
      </c>
      <c r="J16" s="114"/>
      <c r="K16" s="111"/>
    </row>
    <row r="17" spans="1:14" ht="15" customHeight="1">
      <c r="A17" s="107"/>
      <c r="B17" s="36"/>
      <c r="C17" s="35" t="s">
        <v>77</v>
      </c>
      <c r="D17" s="36"/>
      <c r="E17" s="97" t="s">
        <v>78</v>
      </c>
      <c r="F17" s="112"/>
      <c r="G17" s="97" t="s">
        <v>78</v>
      </c>
      <c r="H17" s="113"/>
      <c r="I17" s="97" t="s">
        <v>78</v>
      </c>
      <c r="J17" s="114"/>
      <c r="K17" s="111"/>
    </row>
    <row r="18" spans="1:14" ht="15" customHeight="1">
      <c r="A18" s="107"/>
      <c r="B18" s="36"/>
      <c r="C18" s="35" t="s">
        <v>77</v>
      </c>
      <c r="D18" s="36"/>
      <c r="E18" s="97" t="s">
        <v>78</v>
      </c>
      <c r="F18" s="112"/>
      <c r="G18" s="97" t="s">
        <v>78</v>
      </c>
      <c r="H18" s="113"/>
      <c r="I18" s="97" t="s">
        <v>78</v>
      </c>
      <c r="J18" s="114"/>
      <c r="K18" s="111"/>
    </row>
    <row r="19" spans="1:14" ht="15" customHeight="1">
      <c r="A19" s="107"/>
      <c r="B19" s="36"/>
      <c r="C19" s="35" t="s">
        <v>77</v>
      </c>
      <c r="D19" s="36"/>
      <c r="E19" s="97" t="s">
        <v>78</v>
      </c>
      <c r="F19" s="112"/>
      <c r="G19" s="97" t="s">
        <v>78</v>
      </c>
      <c r="H19" s="113"/>
      <c r="I19" s="97" t="s">
        <v>78</v>
      </c>
      <c r="J19" s="114"/>
      <c r="K19" s="108"/>
    </row>
    <row r="20" spans="1:14" ht="25.15" customHeight="1">
      <c r="A20" s="107"/>
      <c r="B20" s="115"/>
      <c r="C20" s="35"/>
      <c r="D20" s="35"/>
      <c r="E20" s="97"/>
      <c r="F20" s="35"/>
      <c r="G20" s="97"/>
      <c r="H20" s="35"/>
      <c r="I20" s="33"/>
      <c r="J20" s="33"/>
      <c r="K20" s="108"/>
    </row>
    <row r="21" spans="1:14" ht="13.9" customHeight="1">
      <c r="A21" s="107"/>
      <c r="B21" s="524" t="s">
        <v>91</v>
      </c>
      <c r="C21" s="525"/>
      <c r="D21" s="525"/>
      <c r="E21" s="525"/>
      <c r="F21" s="525"/>
      <c r="G21" s="525"/>
      <c r="H21" s="525"/>
      <c r="I21" s="525"/>
      <c r="J21" s="526"/>
      <c r="K21" s="108"/>
    </row>
    <row r="22" spans="1:14">
      <c r="A22" s="107"/>
      <c r="B22" s="527"/>
      <c r="C22" s="528"/>
      <c r="D22" s="528"/>
      <c r="E22" s="528"/>
      <c r="F22" s="528"/>
      <c r="G22" s="528"/>
      <c r="H22" s="528"/>
      <c r="I22" s="528"/>
      <c r="J22" s="529"/>
      <c r="K22" s="108"/>
    </row>
    <row r="23" spans="1:14">
      <c r="A23" s="107"/>
      <c r="B23" s="527"/>
      <c r="C23" s="528"/>
      <c r="D23" s="528"/>
      <c r="E23" s="528"/>
      <c r="F23" s="528"/>
      <c r="G23" s="528"/>
      <c r="H23" s="528"/>
      <c r="I23" s="528"/>
      <c r="J23" s="529"/>
      <c r="K23" s="108"/>
      <c r="N23" s="124"/>
    </row>
    <row r="24" spans="1:14">
      <c r="A24" s="107"/>
      <c r="B24" s="527"/>
      <c r="C24" s="528"/>
      <c r="D24" s="528"/>
      <c r="E24" s="528"/>
      <c r="F24" s="528"/>
      <c r="G24" s="528"/>
      <c r="H24" s="528"/>
      <c r="I24" s="528"/>
      <c r="J24" s="529"/>
      <c r="K24" s="108"/>
      <c r="N24" s="124"/>
    </row>
    <row r="25" spans="1:14">
      <c r="A25" s="107"/>
      <c r="B25" s="530"/>
      <c r="C25" s="531"/>
      <c r="D25" s="531"/>
      <c r="E25" s="531"/>
      <c r="F25" s="531"/>
      <c r="G25" s="531"/>
      <c r="H25" s="531"/>
      <c r="I25" s="531"/>
      <c r="J25" s="532"/>
      <c r="K25" s="108"/>
      <c r="N25" s="124"/>
    </row>
    <row r="26" spans="1:14" s="33" customFormat="1" ht="40.15" customHeight="1">
      <c r="A26" s="107"/>
      <c r="B26" s="57" t="s">
        <v>80</v>
      </c>
      <c r="K26" s="108"/>
    </row>
    <row r="27" spans="1:14" s="33" customFormat="1" ht="15" customHeight="1">
      <c r="A27" s="107"/>
      <c r="B27" s="115" t="s">
        <v>81</v>
      </c>
      <c r="D27" s="455" t="s">
        <v>82</v>
      </c>
      <c r="E27" s="455"/>
      <c r="G27" s="33" t="s">
        <v>83</v>
      </c>
      <c r="K27" s="108"/>
    </row>
    <row r="28" spans="1:14" ht="13.9" customHeight="1">
      <c r="A28" s="107"/>
      <c r="B28" s="33"/>
      <c r="C28" s="33"/>
      <c r="D28" s="33"/>
      <c r="E28" s="33"/>
      <c r="F28" s="33"/>
      <c r="G28" s="33"/>
      <c r="H28" s="33"/>
      <c r="I28" s="33"/>
      <c r="J28" s="33"/>
      <c r="K28" s="108"/>
      <c r="N28" s="124"/>
    </row>
    <row r="29" spans="1:14" ht="13.9" customHeight="1">
      <c r="A29" s="107"/>
      <c r="B29" s="33"/>
      <c r="C29" s="33"/>
      <c r="D29" s="33"/>
      <c r="E29" s="33"/>
      <c r="F29" s="33"/>
      <c r="G29" s="515" t="s">
        <v>84</v>
      </c>
      <c r="H29" s="516"/>
      <c r="I29" s="516"/>
      <c r="J29" s="517"/>
      <c r="K29" s="108"/>
      <c r="N29" s="124"/>
    </row>
    <row r="30" spans="1:14" ht="47.65" customHeight="1">
      <c r="A30" s="107"/>
      <c r="B30" s="33"/>
      <c r="C30" s="33"/>
      <c r="D30" s="33"/>
      <c r="E30" s="33"/>
      <c r="F30" s="33"/>
      <c r="G30" s="518"/>
      <c r="H30" s="519"/>
      <c r="I30" s="519"/>
      <c r="J30" s="520"/>
      <c r="K30" s="108"/>
      <c r="N30" s="124"/>
    </row>
    <row r="31" spans="1:14" ht="13.5">
      <c r="A31" s="107"/>
      <c r="B31" s="37" t="s">
        <v>85</v>
      </c>
      <c r="C31" s="33"/>
      <c r="D31" s="35"/>
      <c r="E31" s="35"/>
      <c r="F31" s="33"/>
      <c r="G31" s="518"/>
      <c r="H31" s="519"/>
      <c r="I31" s="519"/>
      <c r="J31" s="520"/>
      <c r="K31" s="108"/>
      <c r="N31" s="124"/>
    </row>
    <row r="32" spans="1:14" ht="13.5" customHeight="1">
      <c r="A32" s="107"/>
      <c r="B32" s="37" t="s">
        <v>86</v>
      </c>
      <c r="C32" s="33"/>
      <c r="D32" s="35"/>
      <c r="E32" s="35"/>
      <c r="F32" s="33"/>
      <c r="G32" s="518"/>
      <c r="H32" s="519"/>
      <c r="I32" s="519"/>
      <c r="J32" s="520"/>
      <c r="K32" s="108"/>
      <c r="N32" s="124"/>
    </row>
    <row r="33" spans="1:14" ht="13.5" customHeight="1">
      <c r="A33" s="107"/>
      <c r="B33" s="37" t="s">
        <v>172</v>
      </c>
      <c r="C33" s="33"/>
      <c r="D33" s="35"/>
      <c r="E33" s="35"/>
      <c r="F33" s="33"/>
      <c r="G33" s="521"/>
      <c r="H33" s="522"/>
      <c r="I33" s="522"/>
      <c r="J33" s="523"/>
      <c r="K33" s="108"/>
      <c r="N33" s="124"/>
    </row>
    <row r="34" spans="1:14" ht="21" customHeight="1" thickBot="1">
      <c r="A34" s="116"/>
      <c r="B34" s="117"/>
      <c r="C34" s="117"/>
      <c r="D34" s="118"/>
      <c r="E34" s="118"/>
      <c r="F34" s="117"/>
      <c r="G34" s="117"/>
      <c r="H34" s="117"/>
      <c r="I34" s="117"/>
      <c r="J34" s="117"/>
      <c r="K34" s="119"/>
      <c r="N34" s="124"/>
    </row>
    <row r="35" spans="1:14" ht="60" customHeight="1">
      <c r="A35" s="33"/>
      <c r="B35" s="533"/>
      <c r="C35" s="534"/>
      <c r="D35" s="35"/>
      <c r="E35" s="35"/>
      <c r="F35" s="33"/>
      <c r="G35" s="533"/>
      <c r="H35" s="534"/>
      <c r="I35" s="534"/>
      <c r="J35" s="534"/>
      <c r="K35" s="103"/>
      <c r="N35" s="124"/>
    </row>
    <row r="36" spans="1:14" s="127" customFormat="1" ht="31.15" customHeight="1">
      <c r="A36" s="40"/>
      <c r="B36" s="535" t="s">
        <v>87</v>
      </c>
      <c r="C36" s="535"/>
      <c r="D36" s="40"/>
      <c r="E36" s="40"/>
      <c r="F36" s="40"/>
      <c r="G36" s="535" t="s">
        <v>92</v>
      </c>
      <c r="H36" s="535"/>
      <c r="I36" s="535"/>
      <c r="J36" s="535"/>
      <c r="K36" s="126"/>
    </row>
    <row r="37" spans="1:14" ht="20.45" customHeight="1">
      <c r="A37" s="33"/>
      <c r="B37" s="37"/>
      <c r="C37" s="121"/>
      <c r="D37" s="33"/>
      <c r="E37" s="33"/>
      <c r="F37" s="33"/>
      <c r="G37" s="33"/>
      <c r="H37" s="33"/>
      <c r="I37" s="33"/>
      <c r="J37" s="33"/>
      <c r="K37" s="33"/>
    </row>
    <row r="38" spans="1:14" ht="16.7" customHeight="1">
      <c r="C38" s="128"/>
      <c r="D38" s="129"/>
      <c r="E38" s="129"/>
      <c r="F38" s="129"/>
      <c r="G38" s="129"/>
      <c r="H38" s="129"/>
      <c r="I38" s="129"/>
      <c r="J38" s="129"/>
      <c r="K38" s="129"/>
    </row>
    <row r="39" spans="1:14">
      <c r="C39" s="129"/>
      <c r="D39" s="129"/>
      <c r="E39" s="129"/>
      <c r="F39" s="129"/>
      <c r="G39" s="129"/>
      <c r="H39" s="129"/>
      <c r="I39" s="129"/>
      <c r="J39" s="129"/>
      <c r="K39" s="129"/>
    </row>
    <row r="40" spans="1:14">
      <c r="B40" s="129"/>
      <c r="C40" s="129"/>
      <c r="D40" s="129"/>
      <c r="E40" s="129"/>
      <c r="F40" s="129"/>
      <c r="G40" s="129"/>
      <c r="H40" s="129"/>
      <c r="I40" s="129"/>
      <c r="J40" s="129"/>
      <c r="K40" s="129"/>
    </row>
    <row r="41" spans="1:14">
      <c r="B41" s="129"/>
      <c r="C41" s="129"/>
      <c r="D41" s="129"/>
      <c r="E41" s="129"/>
      <c r="F41" s="129"/>
      <c r="G41" s="129"/>
      <c r="H41" s="129"/>
      <c r="I41" s="129"/>
      <c r="J41" s="129"/>
      <c r="K41" s="129"/>
    </row>
    <row r="42" spans="1:14">
      <c r="C42" s="129"/>
      <c r="D42" s="129"/>
      <c r="E42" s="129"/>
      <c r="F42" s="129"/>
      <c r="G42" s="129"/>
      <c r="H42" s="129"/>
      <c r="I42" s="129"/>
      <c r="J42" s="129"/>
      <c r="K42" s="129"/>
    </row>
    <row r="43" spans="1:14">
      <c r="B43" s="129"/>
      <c r="C43" s="129"/>
      <c r="D43" s="129"/>
      <c r="E43" s="129"/>
      <c r="F43" s="129"/>
      <c r="G43" s="129"/>
      <c r="H43" s="129"/>
      <c r="I43" s="129"/>
      <c r="J43" s="129"/>
      <c r="K43" s="129"/>
    </row>
    <row r="44" spans="1:14">
      <c r="B44" s="129"/>
      <c r="C44" s="129"/>
      <c r="D44" s="129"/>
      <c r="E44" s="129"/>
      <c r="F44" s="129"/>
      <c r="G44" s="129"/>
      <c r="H44" s="129"/>
      <c r="I44" s="129"/>
      <c r="J44" s="129"/>
      <c r="K44" s="129"/>
    </row>
  </sheetData>
  <mergeCells count="13">
    <mergeCell ref="G30:J33"/>
    <mergeCell ref="B35:C35"/>
    <mergeCell ref="G35:J35"/>
    <mergeCell ref="B36:C36"/>
    <mergeCell ref="G36:J36"/>
    <mergeCell ref="A1:K1"/>
    <mergeCell ref="A2:K2"/>
    <mergeCell ref="A3:K3"/>
    <mergeCell ref="A4:K4"/>
    <mergeCell ref="G29:J29"/>
    <mergeCell ref="H5:H6"/>
    <mergeCell ref="B21:J25"/>
    <mergeCell ref="D27:E27"/>
  </mergeCells>
  <printOptions horizontalCentered="1" verticalCentered="1"/>
  <pageMargins left="0.39370078740157483" right="0.39370078740157483" top="0.39370078740157483" bottom="0" header="0.47244094488188981" footer="0.39370078740157483"/>
  <pageSetup scale="94" orientation="portrait" r:id="rId1"/>
  <headerFooter scaleWithDoc="0" alignWithMargins="0">
    <oddHeader>&amp;C&amp;"Arial Narrow,Normal"&amp;18&amp;K01+049FO-SCP-10</oddHeader>
    <oddFooter>&amp;L&amp;"Arial Narrow,Normal"&amp;8FO-SCP-10&amp;R&amp;"Arial Narrow,Normal"&amp;8&amp;K00+000mtg05112020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">
    <pageSetUpPr fitToPage="1"/>
  </sheetPr>
  <dimension ref="A1:G32"/>
  <sheetViews>
    <sheetView view="pageBreakPreview" zoomScale="115" zoomScaleNormal="100" zoomScaleSheetLayoutView="115" workbookViewId="0">
      <selection activeCell="A31" sqref="A31:G32"/>
    </sheetView>
  </sheetViews>
  <sheetFormatPr baseColWidth="10" defaultRowHeight="16.5"/>
  <cols>
    <col min="1" max="1" width="13.5703125" style="15" customWidth="1"/>
    <col min="2" max="2" width="10.140625" style="15" customWidth="1"/>
    <col min="3" max="4" width="12.7109375" style="15" customWidth="1"/>
    <col min="5" max="5" width="22.140625" style="15" customWidth="1"/>
    <col min="6" max="6" width="22.85546875" style="15" customWidth="1"/>
    <col min="7" max="7" width="33.7109375" style="15" customWidth="1"/>
    <col min="8" max="8" width="11.7109375" style="15" customWidth="1"/>
    <col min="9" max="9" width="9.28515625" style="15" customWidth="1"/>
    <col min="10" max="10" width="11.7109375" style="15" customWidth="1"/>
    <col min="11" max="11" width="10.28515625" style="15" customWidth="1"/>
    <col min="12" max="257" width="11.5703125" style="15"/>
    <col min="258" max="258" width="31" style="15" customWidth="1"/>
    <col min="259" max="259" width="47" style="15" customWidth="1"/>
    <col min="260" max="260" width="6.85546875" style="15" customWidth="1"/>
    <col min="261" max="261" width="21.42578125" style="15" customWidth="1"/>
    <col min="262" max="262" width="26.140625" style="15" customWidth="1"/>
    <col min="263" max="264" width="11.7109375" style="15" customWidth="1"/>
    <col min="265" max="265" width="9.28515625" style="15" customWidth="1"/>
    <col min="266" max="266" width="11.7109375" style="15" customWidth="1"/>
    <col min="267" max="267" width="10.28515625" style="15" customWidth="1"/>
    <col min="268" max="513" width="11.5703125" style="15"/>
    <col min="514" max="514" width="31" style="15" customWidth="1"/>
    <col min="515" max="515" width="47" style="15" customWidth="1"/>
    <col min="516" max="516" width="6.85546875" style="15" customWidth="1"/>
    <col min="517" max="517" width="21.42578125" style="15" customWidth="1"/>
    <col min="518" max="518" width="26.140625" style="15" customWidth="1"/>
    <col min="519" max="520" width="11.7109375" style="15" customWidth="1"/>
    <col min="521" max="521" width="9.28515625" style="15" customWidth="1"/>
    <col min="522" max="522" width="11.7109375" style="15" customWidth="1"/>
    <col min="523" max="523" width="10.28515625" style="15" customWidth="1"/>
    <col min="524" max="769" width="11.5703125" style="15"/>
    <col min="770" max="770" width="31" style="15" customWidth="1"/>
    <col min="771" max="771" width="47" style="15" customWidth="1"/>
    <col min="772" max="772" width="6.85546875" style="15" customWidth="1"/>
    <col min="773" max="773" width="21.42578125" style="15" customWidth="1"/>
    <col min="774" max="774" width="26.140625" style="15" customWidth="1"/>
    <col min="775" max="776" width="11.7109375" style="15" customWidth="1"/>
    <col min="777" max="777" width="9.28515625" style="15" customWidth="1"/>
    <col min="778" max="778" width="11.7109375" style="15" customWidth="1"/>
    <col min="779" max="779" width="10.28515625" style="15" customWidth="1"/>
    <col min="780" max="1025" width="11.5703125" style="15"/>
    <col min="1026" max="1026" width="31" style="15" customWidth="1"/>
    <col min="1027" max="1027" width="47" style="15" customWidth="1"/>
    <col min="1028" max="1028" width="6.85546875" style="15" customWidth="1"/>
    <col min="1029" max="1029" width="21.42578125" style="15" customWidth="1"/>
    <col min="1030" max="1030" width="26.140625" style="15" customWidth="1"/>
    <col min="1031" max="1032" width="11.7109375" style="15" customWidth="1"/>
    <col min="1033" max="1033" width="9.28515625" style="15" customWidth="1"/>
    <col min="1034" max="1034" width="11.7109375" style="15" customWidth="1"/>
    <col min="1035" max="1035" width="10.28515625" style="15" customWidth="1"/>
    <col min="1036" max="1281" width="11.5703125" style="15"/>
    <col min="1282" max="1282" width="31" style="15" customWidth="1"/>
    <col min="1283" max="1283" width="47" style="15" customWidth="1"/>
    <col min="1284" max="1284" width="6.85546875" style="15" customWidth="1"/>
    <col min="1285" max="1285" width="21.42578125" style="15" customWidth="1"/>
    <col min="1286" max="1286" width="26.140625" style="15" customWidth="1"/>
    <col min="1287" max="1288" width="11.7109375" style="15" customWidth="1"/>
    <col min="1289" max="1289" width="9.28515625" style="15" customWidth="1"/>
    <col min="1290" max="1290" width="11.7109375" style="15" customWidth="1"/>
    <col min="1291" max="1291" width="10.28515625" style="15" customWidth="1"/>
    <col min="1292" max="1537" width="11.5703125" style="15"/>
    <col min="1538" max="1538" width="31" style="15" customWidth="1"/>
    <col min="1539" max="1539" width="47" style="15" customWidth="1"/>
    <col min="1540" max="1540" width="6.85546875" style="15" customWidth="1"/>
    <col min="1541" max="1541" width="21.42578125" style="15" customWidth="1"/>
    <col min="1542" max="1542" width="26.140625" style="15" customWidth="1"/>
    <col min="1543" max="1544" width="11.7109375" style="15" customWidth="1"/>
    <col min="1545" max="1545" width="9.28515625" style="15" customWidth="1"/>
    <col min="1546" max="1546" width="11.7109375" style="15" customWidth="1"/>
    <col min="1547" max="1547" width="10.28515625" style="15" customWidth="1"/>
    <col min="1548" max="1793" width="11.5703125" style="15"/>
    <col min="1794" max="1794" width="31" style="15" customWidth="1"/>
    <col min="1795" max="1795" width="47" style="15" customWidth="1"/>
    <col min="1796" max="1796" width="6.85546875" style="15" customWidth="1"/>
    <col min="1797" max="1797" width="21.42578125" style="15" customWidth="1"/>
    <col min="1798" max="1798" width="26.140625" style="15" customWidth="1"/>
    <col min="1799" max="1800" width="11.7109375" style="15" customWidth="1"/>
    <col min="1801" max="1801" width="9.28515625" style="15" customWidth="1"/>
    <col min="1802" max="1802" width="11.7109375" style="15" customWidth="1"/>
    <col min="1803" max="1803" width="10.28515625" style="15" customWidth="1"/>
    <col min="1804" max="2049" width="11.5703125" style="15"/>
    <col min="2050" max="2050" width="31" style="15" customWidth="1"/>
    <col min="2051" max="2051" width="47" style="15" customWidth="1"/>
    <col min="2052" max="2052" width="6.85546875" style="15" customWidth="1"/>
    <col min="2053" max="2053" width="21.42578125" style="15" customWidth="1"/>
    <col min="2054" max="2054" width="26.140625" style="15" customWidth="1"/>
    <col min="2055" max="2056" width="11.7109375" style="15" customWidth="1"/>
    <col min="2057" max="2057" width="9.28515625" style="15" customWidth="1"/>
    <col min="2058" max="2058" width="11.7109375" style="15" customWidth="1"/>
    <col min="2059" max="2059" width="10.28515625" style="15" customWidth="1"/>
    <col min="2060" max="2305" width="11.5703125" style="15"/>
    <col min="2306" max="2306" width="31" style="15" customWidth="1"/>
    <col min="2307" max="2307" width="47" style="15" customWidth="1"/>
    <col min="2308" max="2308" width="6.85546875" style="15" customWidth="1"/>
    <col min="2309" max="2309" width="21.42578125" style="15" customWidth="1"/>
    <col min="2310" max="2310" width="26.140625" style="15" customWidth="1"/>
    <col min="2311" max="2312" width="11.7109375" style="15" customWidth="1"/>
    <col min="2313" max="2313" width="9.28515625" style="15" customWidth="1"/>
    <col min="2314" max="2314" width="11.7109375" style="15" customWidth="1"/>
    <col min="2315" max="2315" width="10.28515625" style="15" customWidth="1"/>
    <col min="2316" max="2561" width="11.5703125" style="15"/>
    <col min="2562" max="2562" width="31" style="15" customWidth="1"/>
    <col min="2563" max="2563" width="47" style="15" customWidth="1"/>
    <col min="2564" max="2564" width="6.85546875" style="15" customWidth="1"/>
    <col min="2565" max="2565" width="21.42578125" style="15" customWidth="1"/>
    <col min="2566" max="2566" width="26.140625" style="15" customWidth="1"/>
    <col min="2567" max="2568" width="11.7109375" style="15" customWidth="1"/>
    <col min="2569" max="2569" width="9.28515625" style="15" customWidth="1"/>
    <col min="2570" max="2570" width="11.7109375" style="15" customWidth="1"/>
    <col min="2571" max="2571" width="10.28515625" style="15" customWidth="1"/>
    <col min="2572" max="2817" width="11.5703125" style="15"/>
    <col min="2818" max="2818" width="31" style="15" customWidth="1"/>
    <col min="2819" max="2819" width="47" style="15" customWidth="1"/>
    <col min="2820" max="2820" width="6.85546875" style="15" customWidth="1"/>
    <col min="2821" max="2821" width="21.42578125" style="15" customWidth="1"/>
    <col min="2822" max="2822" width="26.140625" style="15" customWidth="1"/>
    <col min="2823" max="2824" width="11.7109375" style="15" customWidth="1"/>
    <col min="2825" max="2825" width="9.28515625" style="15" customWidth="1"/>
    <col min="2826" max="2826" width="11.7109375" style="15" customWidth="1"/>
    <col min="2827" max="2827" width="10.28515625" style="15" customWidth="1"/>
    <col min="2828" max="3073" width="11.5703125" style="15"/>
    <col min="3074" max="3074" width="31" style="15" customWidth="1"/>
    <col min="3075" max="3075" width="47" style="15" customWidth="1"/>
    <col min="3076" max="3076" width="6.85546875" style="15" customWidth="1"/>
    <col min="3077" max="3077" width="21.42578125" style="15" customWidth="1"/>
    <col min="3078" max="3078" width="26.140625" style="15" customWidth="1"/>
    <col min="3079" max="3080" width="11.7109375" style="15" customWidth="1"/>
    <col min="3081" max="3081" width="9.28515625" style="15" customWidth="1"/>
    <col min="3082" max="3082" width="11.7109375" style="15" customWidth="1"/>
    <col min="3083" max="3083" width="10.28515625" style="15" customWidth="1"/>
    <col min="3084" max="3329" width="11.5703125" style="15"/>
    <col min="3330" max="3330" width="31" style="15" customWidth="1"/>
    <col min="3331" max="3331" width="47" style="15" customWidth="1"/>
    <col min="3332" max="3332" width="6.85546875" style="15" customWidth="1"/>
    <col min="3333" max="3333" width="21.42578125" style="15" customWidth="1"/>
    <col min="3334" max="3334" width="26.140625" style="15" customWidth="1"/>
    <col min="3335" max="3336" width="11.7109375" style="15" customWidth="1"/>
    <col min="3337" max="3337" width="9.28515625" style="15" customWidth="1"/>
    <col min="3338" max="3338" width="11.7109375" style="15" customWidth="1"/>
    <col min="3339" max="3339" width="10.28515625" style="15" customWidth="1"/>
    <col min="3340" max="3585" width="11.5703125" style="15"/>
    <col min="3586" max="3586" width="31" style="15" customWidth="1"/>
    <col min="3587" max="3587" width="47" style="15" customWidth="1"/>
    <col min="3588" max="3588" width="6.85546875" style="15" customWidth="1"/>
    <col min="3589" max="3589" width="21.42578125" style="15" customWidth="1"/>
    <col min="3590" max="3590" width="26.140625" style="15" customWidth="1"/>
    <col min="3591" max="3592" width="11.7109375" style="15" customWidth="1"/>
    <col min="3593" max="3593" width="9.28515625" style="15" customWidth="1"/>
    <col min="3594" max="3594" width="11.7109375" style="15" customWidth="1"/>
    <col min="3595" max="3595" width="10.28515625" style="15" customWidth="1"/>
    <col min="3596" max="3841" width="11.5703125" style="15"/>
    <col min="3842" max="3842" width="31" style="15" customWidth="1"/>
    <col min="3843" max="3843" width="47" style="15" customWidth="1"/>
    <col min="3844" max="3844" width="6.85546875" style="15" customWidth="1"/>
    <col min="3845" max="3845" width="21.42578125" style="15" customWidth="1"/>
    <col min="3846" max="3846" width="26.140625" style="15" customWidth="1"/>
    <col min="3847" max="3848" width="11.7109375" style="15" customWidth="1"/>
    <col min="3849" max="3849" width="9.28515625" style="15" customWidth="1"/>
    <col min="3850" max="3850" width="11.7109375" style="15" customWidth="1"/>
    <col min="3851" max="3851" width="10.28515625" style="15" customWidth="1"/>
    <col min="3852" max="4097" width="11.5703125" style="15"/>
    <col min="4098" max="4098" width="31" style="15" customWidth="1"/>
    <col min="4099" max="4099" width="47" style="15" customWidth="1"/>
    <col min="4100" max="4100" width="6.85546875" style="15" customWidth="1"/>
    <col min="4101" max="4101" width="21.42578125" style="15" customWidth="1"/>
    <col min="4102" max="4102" width="26.140625" style="15" customWidth="1"/>
    <col min="4103" max="4104" width="11.7109375" style="15" customWidth="1"/>
    <col min="4105" max="4105" width="9.28515625" style="15" customWidth="1"/>
    <col min="4106" max="4106" width="11.7109375" style="15" customWidth="1"/>
    <col min="4107" max="4107" width="10.28515625" style="15" customWidth="1"/>
    <col min="4108" max="4353" width="11.5703125" style="15"/>
    <col min="4354" max="4354" width="31" style="15" customWidth="1"/>
    <col min="4355" max="4355" width="47" style="15" customWidth="1"/>
    <col min="4356" max="4356" width="6.85546875" style="15" customWidth="1"/>
    <col min="4357" max="4357" width="21.42578125" style="15" customWidth="1"/>
    <col min="4358" max="4358" width="26.140625" style="15" customWidth="1"/>
    <col min="4359" max="4360" width="11.7109375" style="15" customWidth="1"/>
    <col min="4361" max="4361" width="9.28515625" style="15" customWidth="1"/>
    <col min="4362" max="4362" width="11.7109375" style="15" customWidth="1"/>
    <col min="4363" max="4363" width="10.28515625" style="15" customWidth="1"/>
    <col min="4364" max="4609" width="11.5703125" style="15"/>
    <col min="4610" max="4610" width="31" style="15" customWidth="1"/>
    <col min="4611" max="4611" width="47" style="15" customWidth="1"/>
    <col min="4612" max="4612" width="6.85546875" style="15" customWidth="1"/>
    <col min="4613" max="4613" width="21.42578125" style="15" customWidth="1"/>
    <col min="4614" max="4614" width="26.140625" style="15" customWidth="1"/>
    <col min="4615" max="4616" width="11.7109375" style="15" customWidth="1"/>
    <col min="4617" max="4617" width="9.28515625" style="15" customWidth="1"/>
    <col min="4618" max="4618" width="11.7109375" style="15" customWidth="1"/>
    <col min="4619" max="4619" width="10.28515625" style="15" customWidth="1"/>
    <col min="4620" max="4865" width="11.5703125" style="15"/>
    <col min="4866" max="4866" width="31" style="15" customWidth="1"/>
    <col min="4867" max="4867" width="47" style="15" customWidth="1"/>
    <col min="4868" max="4868" width="6.85546875" style="15" customWidth="1"/>
    <col min="4869" max="4869" width="21.42578125" style="15" customWidth="1"/>
    <col min="4870" max="4870" width="26.140625" style="15" customWidth="1"/>
    <col min="4871" max="4872" width="11.7109375" style="15" customWidth="1"/>
    <col min="4873" max="4873" width="9.28515625" style="15" customWidth="1"/>
    <col min="4874" max="4874" width="11.7109375" style="15" customWidth="1"/>
    <col min="4875" max="4875" width="10.28515625" style="15" customWidth="1"/>
    <col min="4876" max="5121" width="11.5703125" style="15"/>
    <col min="5122" max="5122" width="31" style="15" customWidth="1"/>
    <col min="5123" max="5123" width="47" style="15" customWidth="1"/>
    <col min="5124" max="5124" width="6.85546875" style="15" customWidth="1"/>
    <col min="5125" max="5125" width="21.42578125" style="15" customWidth="1"/>
    <col min="5126" max="5126" width="26.140625" style="15" customWidth="1"/>
    <col min="5127" max="5128" width="11.7109375" style="15" customWidth="1"/>
    <col min="5129" max="5129" width="9.28515625" style="15" customWidth="1"/>
    <col min="5130" max="5130" width="11.7109375" style="15" customWidth="1"/>
    <col min="5131" max="5131" width="10.28515625" style="15" customWidth="1"/>
    <col min="5132" max="5377" width="11.5703125" style="15"/>
    <col min="5378" max="5378" width="31" style="15" customWidth="1"/>
    <col min="5379" max="5379" width="47" style="15" customWidth="1"/>
    <col min="5380" max="5380" width="6.85546875" style="15" customWidth="1"/>
    <col min="5381" max="5381" width="21.42578125" style="15" customWidth="1"/>
    <col min="5382" max="5382" width="26.140625" style="15" customWidth="1"/>
    <col min="5383" max="5384" width="11.7109375" style="15" customWidth="1"/>
    <col min="5385" max="5385" width="9.28515625" style="15" customWidth="1"/>
    <col min="5386" max="5386" width="11.7109375" style="15" customWidth="1"/>
    <col min="5387" max="5387" width="10.28515625" style="15" customWidth="1"/>
    <col min="5388" max="5633" width="11.5703125" style="15"/>
    <col min="5634" max="5634" width="31" style="15" customWidth="1"/>
    <col min="5635" max="5635" width="47" style="15" customWidth="1"/>
    <col min="5636" max="5636" width="6.85546875" style="15" customWidth="1"/>
    <col min="5637" max="5637" width="21.42578125" style="15" customWidth="1"/>
    <col min="5638" max="5638" width="26.140625" style="15" customWidth="1"/>
    <col min="5639" max="5640" width="11.7109375" style="15" customWidth="1"/>
    <col min="5641" max="5641" width="9.28515625" style="15" customWidth="1"/>
    <col min="5642" max="5642" width="11.7109375" style="15" customWidth="1"/>
    <col min="5643" max="5643" width="10.28515625" style="15" customWidth="1"/>
    <col min="5644" max="5889" width="11.5703125" style="15"/>
    <col min="5890" max="5890" width="31" style="15" customWidth="1"/>
    <col min="5891" max="5891" width="47" style="15" customWidth="1"/>
    <col min="5892" max="5892" width="6.85546875" style="15" customWidth="1"/>
    <col min="5893" max="5893" width="21.42578125" style="15" customWidth="1"/>
    <col min="5894" max="5894" width="26.140625" style="15" customWidth="1"/>
    <col min="5895" max="5896" width="11.7109375" style="15" customWidth="1"/>
    <col min="5897" max="5897" width="9.28515625" style="15" customWidth="1"/>
    <col min="5898" max="5898" width="11.7109375" style="15" customWidth="1"/>
    <col min="5899" max="5899" width="10.28515625" style="15" customWidth="1"/>
    <col min="5900" max="6145" width="11.5703125" style="15"/>
    <col min="6146" max="6146" width="31" style="15" customWidth="1"/>
    <col min="6147" max="6147" width="47" style="15" customWidth="1"/>
    <col min="6148" max="6148" width="6.85546875" style="15" customWidth="1"/>
    <col min="6149" max="6149" width="21.42578125" style="15" customWidth="1"/>
    <col min="6150" max="6150" width="26.140625" style="15" customWidth="1"/>
    <col min="6151" max="6152" width="11.7109375" style="15" customWidth="1"/>
    <col min="6153" max="6153" width="9.28515625" style="15" customWidth="1"/>
    <col min="6154" max="6154" width="11.7109375" style="15" customWidth="1"/>
    <col min="6155" max="6155" width="10.28515625" style="15" customWidth="1"/>
    <col min="6156" max="6401" width="11.5703125" style="15"/>
    <col min="6402" max="6402" width="31" style="15" customWidth="1"/>
    <col min="6403" max="6403" width="47" style="15" customWidth="1"/>
    <col min="6404" max="6404" width="6.85546875" style="15" customWidth="1"/>
    <col min="6405" max="6405" width="21.42578125" style="15" customWidth="1"/>
    <col min="6406" max="6406" width="26.140625" style="15" customWidth="1"/>
    <col min="6407" max="6408" width="11.7109375" style="15" customWidth="1"/>
    <col min="6409" max="6409" width="9.28515625" style="15" customWidth="1"/>
    <col min="6410" max="6410" width="11.7109375" style="15" customWidth="1"/>
    <col min="6411" max="6411" width="10.28515625" style="15" customWidth="1"/>
    <col min="6412" max="6657" width="11.5703125" style="15"/>
    <col min="6658" max="6658" width="31" style="15" customWidth="1"/>
    <col min="6659" max="6659" width="47" style="15" customWidth="1"/>
    <col min="6660" max="6660" width="6.85546875" style="15" customWidth="1"/>
    <col min="6661" max="6661" width="21.42578125" style="15" customWidth="1"/>
    <col min="6662" max="6662" width="26.140625" style="15" customWidth="1"/>
    <col min="6663" max="6664" width="11.7109375" style="15" customWidth="1"/>
    <col min="6665" max="6665" width="9.28515625" style="15" customWidth="1"/>
    <col min="6666" max="6666" width="11.7109375" style="15" customWidth="1"/>
    <col min="6667" max="6667" width="10.28515625" style="15" customWidth="1"/>
    <col min="6668" max="6913" width="11.5703125" style="15"/>
    <col min="6914" max="6914" width="31" style="15" customWidth="1"/>
    <col min="6915" max="6915" width="47" style="15" customWidth="1"/>
    <col min="6916" max="6916" width="6.85546875" style="15" customWidth="1"/>
    <col min="6917" max="6917" width="21.42578125" style="15" customWidth="1"/>
    <col min="6918" max="6918" width="26.140625" style="15" customWidth="1"/>
    <col min="6919" max="6920" width="11.7109375" style="15" customWidth="1"/>
    <col min="6921" max="6921" width="9.28515625" style="15" customWidth="1"/>
    <col min="6922" max="6922" width="11.7109375" style="15" customWidth="1"/>
    <col min="6923" max="6923" width="10.28515625" style="15" customWidth="1"/>
    <col min="6924" max="7169" width="11.5703125" style="15"/>
    <col min="7170" max="7170" width="31" style="15" customWidth="1"/>
    <col min="7171" max="7171" width="47" style="15" customWidth="1"/>
    <col min="7172" max="7172" width="6.85546875" style="15" customWidth="1"/>
    <col min="7173" max="7173" width="21.42578125" style="15" customWidth="1"/>
    <col min="7174" max="7174" width="26.140625" style="15" customWidth="1"/>
    <col min="7175" max="7176" width="11.7109375" style="15" customWidth="1"/>
    <col min="7177" max="7177" width="9.28515625" style="15" customWidth="1"/>
    <col min="7178" max="7178" width="11.7109375" style="15" customWidth="1"/>
    <col min="7179" max="7179" width="10.28515625" style="15" customWidth="1"/>
    <col min="7180" max="7425" width="11.5703125" style="15"/>
    <col min="7426" max="7426" width="31" style="15" customWidth="1"/>
    <col min="7427" max="7427" width="47" style="15" customWidth="1"/>
    <col min="7428" max="7428" width="6.85546875" style="15" customWidth="1"/>
    <col min="7429" max="7429" width="21.42578125" style="15" customWidth="1"/>
    <col min="7430" max="7430" width="26.140625" style="15" customWidth="1"/>
    <col min="7431" max="7432" width="11.7109375" style="15" customWidth="1"/>
    <col min="7433" max="7433" width="9.28515625" style="15" customWidth="1"/>
    <col min="7434" max="7434" width="11.7109375" style="15" customWidth="1"/>
    <col min="7435" max="7435" width="10.28515625" style="15" customWidth="1"/>
    <col min="7436" max="7681" width="11.5703125" style="15"/>
    <col min="7682" max="7682" width="31" style="15" customWidth="1"/>
    <col min="7683" max="7683" width="47" style="15" customWidth="1"/>
    <col min="7684" max="7684" width="6.85546875" style="15" customWidth="1"/>
    <col min="7685" max="7685" width="21.42578125" style="15" customWidth="1"/>
    <col min="7686" max="7686" width="26.140625" style="15" customWidth="1"/>
    <col min="7687" max="7688" width="11.7109375" style="15" customWidth="1"/>
    <col min="7689" max="7689" width="9.28515625" style="15" customWidth="1"/>
    <col min="7690" max="7690" width="11.7109375" style="15" customWidth="1"/>
    <col min="7691" max="7691" width="10.28515625" style="15" customWidth="1"/>
    <col min="7692" max="7937" width="11.5703125" style="15"/>
    <col min="7938" max="7938" width="31" style="15" customWidth="1"/>
    <col min="7939" max="7939" width="47" style="15" customWidth="1"/>
    <col min="7940" max="7940" width="6.85546875" style="15" customWidth="1"/>
    <col min="7941" max="7941" width="21.42578125" style="15" customWidth="1"/>
    <col min="7942" max="7942" width="26.140625" style="15" customWidth="1"/>
    <col min="7943" max="7944" width="11.7109375" style="15" customWidth="1"/>
    <col min="7945" max="7945" width="9.28515625" style="15" customWidth="1"/>
    <col min="7946" max="7946" width="11.7109375" style="15" customWidth="1"/>
    <col min="7947" max="7947" width="10.28515625" style="15" customWidth="1"/>
    <col min="7948" max="8193" width="11.5703125" style="15"/>
    <col min="8194" max="8194" width="31" style="15" customWidth="1"/>
    <col min="8195" max="8195" width="47" style="15" customWidth="1"/>
    <col min="8196" max="8196" width="6.85546875" style="15" customWidth="1"/>
    <col min="8197" max="8197" width="21.42578125" style="15" customWidth="1"/>
    <col min="8198" max="8198" width="26.140625" style="15" customWidth="1"/>
    <col min="8199" max="8200" width="11.7109375" style="15" customWidth="1"/>
    <col min="8201" max="8201" width="9.28515625" style="15" customWidth="1"/>
    <col min="8202" max="8202" width="11.7109375" style="15" customWidth="1"/>
    <col min="8203" max="8203" width="10.28515625" style="15" customWidth="1"/>
    <col min="8204" max="8449" width="11.5703125" style="15"/>
    <col min="8450" max="8450" width="31" style="15" customWidth="1"/>
    <col min="8451" max="8451" width="47" style="15" customWidth="1"/>
    <col min="8452" max="8452" width="6.85546875" style="15" customWidth="1"/>
    <col min="8453" max="8453" width="21.42578125" style="15" customWidth="1"/>
    <col min="8454" max="8454" width="26.140625" style="15" customWidth="1"/>
    <col min="8455" max="8456" width="11.7109375" style="15" customWidth="1"/>
    <col min="8457" max="8457" width="9.28515625" style="15" customWidth="1"/>
    <col min="8458" max="8458" width="11.7109375" style="15" customWidth="1"/>
    <col min="8459" max="8459" width="10.28515625" style="15" customWidth="1"/>
    <col min="8460" max="8705" width="11.5703125" style="15"/>
    <col min="8706" max="8706" width="31" style="15" customWidth="1"/>
    <col min="8707" max="8707" width="47" style="15" customWidth="1"/>
    <col min="8708" max="8708" width="6.85546875" style="15" customWidth="1"/>
    <col min="8709" max="8709" width="21.42578125" style="15" customWidth="1"/>
    <col min="8710" max="8710" width="26.140625" style="15" customWidth="1"/>
    <col min="8711" max="8712" width="11.7109375" style="15" customWidth="1"/>
    <col min="8713" max="8713" width="9.28515625" style="15" customWidth="1"/>
    <col min="8714" max="8714" width="11.7109375" style="15" customWidth="1"/>
    <col min="8715" max="8715" width="10.28515625" style="15" customWidth="1"/>
    <col min="8716" max="8961" width="11.5703125" style="15"/>
    <col min="8962" max="8962" width="31" style="15" customWidth="1"/>
    <col min="8963" max="8963" width="47" style="15" customWidth="1"/>
    <col min="8964" max="8964" width="6.85546875" style="15" customWidth="1"/>
    <col min="8965" max="8965" width="21.42578125" style="15" customWidth="1"/>
    <col min="8966" max="8966" width="26.140625" style="15" customWidth="1"/>
    <col min="8967" max="8968" width="11.7109375" style="15" customWidth="1"/>
    <col min="8969" max="8969" width="9.28515625" style="15" customWidth="1"/>
    <col min="8970" max="8970" width="11.7109375" style="15" customWidth="1"/>
    <col min="8971" max="8971" width="10.28515625" style="15" customWidth="1"/>
    <col min="8972" max="9217" width="11.5703125" style="15"/>
    <col min="9218" max="9218" width="31" style="15" customWidth="1"/>
    <col min="9219" max="9219" width="47" style="15" customWidth="1"/>
    <col min="9220" max="9220" width="6.85546875" style="15" customWidth="1"/>
    <col min="9221" max="9221" width="21.42578125" style="15" customWidth="1"/>
    <col min="9222" max="9222" width="26.140625" style="15" customWidth="1"/>
    <col min="9223" max="9224" width="11.7109375" style="15" customWidth="1"/>
    <col min="9225" max="9225" width="9.28515625" style="15" customWidth="1"/>
    <col min="9226" max="9226" width="11.7109375" style="15" customWidth="1"/>
    <col min="9227" max="9227" width="10.28515625" style="15" customWidth="1"/>
    <col min="9228" max="9473" width="11.5703125" style="15"/>
    <col min="9474" max="9474" width="31" style="15" customWidth="1"/>
    <col min="9475" max="9475" width="47" style="15" customWidth="1"/>
    <col min="9476" max="9476" width="6.85546875" style="15" customWidth="1"/>
    <col min="9477" max="9477" width="21.42578125" style="15" customWidth="1"/>
    <col min="9478" max="9478" width="26.140625" style="15" customWidth="1"/>
    <col min="9479" max="9480" width="11.7109375" style="15" customWidth="1"/>
    <col min="9481" max="9481" width="9.28515625" style="15" customWidth="1"/>
    <col min="9482" max="9482" width="11.7109375" style="15" customWidth="1"/>
    <col min="9483" max="9483" width="10.28515625" style="15" customWidth="1"/>
    <col min="9484" max="9729" width="11.5703125" style="15"/>
    <col min="9730" max="9730" width="31" style="15" customWidth="1"/>
    <col min="9731" max="9731" width="47" style="15" customWidth="1"/>
    <col min="9732" max="9732" width="6.85546875" style="15" customWidth="1"/>
    <col min="9733" max="9733" width="21.42578125" style="15" customWidth="1"/>
    <col min="9734" max="9734" width="26.140625" style="15" customWidth="1"/>
    <col min="9735" max="9736" width="11.7109375" style="15" customWidth="1"/>
    <col min="9737" max="9737" width="9.28515625" style="15" customWidth="1"/>
    <col min="9738" max="9738" width="11.7109375" style="15" customWidth="1"/>
    <col min="9739" max="9739" width="10.28515625" style="15" customWidth="1"/>
    <col min="9740" max="9985" width="11.5703125" style="15"/>
    <col min="9986" max="9986" width="31" style="15" customWidth="1"/>
    <col min="9987" max="9987" width="47" style="15" customWidth="1"/>
    <col min="9988" max="9988" width="6.85546875" style="15" customWidth="1"/>
    <col min="9989" max="9989" width="21.42578125" style="15" customWidth="1"/>
    <col min="9990" max="9990" width="26.140625" style="15" customWidth="1"/>
    <col min="9991" max="9992" width="11.7109375" style="15" customWidth="1"/>
    <col min="9993" max="9993" width="9.28515625" style="15" customWidth="1"/>
    <col min="9994" max="9994" width="11.7109375" style="15" customWidth="1"/>
    <col min="9995" max="9995" width="10.28515625" style="15" customWidth="1"/>
    <col min="9996" max="10241" width="11.5703125" style="15"/>
    <col min="10242" max="10242" width="31" style="15" customWidth="1"/>
    <col min="10243" max="10243" width="47" style="15" customWidth="1"/>
    <col min="10244" max="10244" width="6.85546875" style="15" customWidth="1"/>
    <col min="10245" max="10245" width="21.42578125" style="15" customWidth="1"/>
    <col min="10246" max="10246" width="26.140625" style="15" customWidth="1"/>
    <col min="10247" max="10248" width="11.7109375" style="15" customWidth="1"/>
    <col min="10249" max="10249" width="9.28515625" style="15" customWidth="1"/>
    <col min="10250" max="10250" width="11.7109375" style="15" customWidth="1"/>
    <col min="10251" max="10251" width="10.28515625" style="15" customWidth="1"/>
    <col min="10252" max="10497" width="11.5703125" style="15"/>
    <col min="10498" max="10498" width="31" style="15" customWidth="1"/>
    <col min="10499" max="10499" width="47" style="15" customWidth="1"/>
    <col min="10500" max="10500" width="6.85546875" style="15" customWidth="1"/>
    <col min="10501" max="10501" width="21.42578125" style="15" customWidth="1"/>
    <col min="10502" max="10502" width="26.140625" style="15" customWidth="1"/>
    <col min="10503" max="10504" width="11.7109375" style="15" customWidth="1"/>
    <col min="10505" max="10505" width="9.28515625" style="15" customWidth="1"/>
    <col min="10506" max="10506" width="11.7109375" style="15" customWidth="1"/>
    <col min="10507" max="10507" width="10.28515625" style="15" customWidth="1"/>
    <col min="10508" max="10753" width="11.5703125" style="15"/>
    <col min="10754" max="10754" width="31" style="15" customWidth="1"/>
    <col min="10755" max="10755" width="47" style="15" customWidth="1"/>
    <col min="10756" max="10756" width="6.85546875" style="15" customWidth="1"/>
    <col min="10757" max="10757" width="21.42578125" style="15" customWidth="1"/>
    <col min="10758" max="10758" width="26.140625" style="15" customWidth="1"/>
    <col min="10759" max="10760" width="11.7109375" style="15" customWidth="1"/>
    <col min="10761" max="10761" width="9.28515625" style="15" customWidth="1"/>
    <col min="10762" max="10762" width="11.7109375" style="15" customWidth="1"/>
    <col min="10763" max="10763" width="10.28515625" style="15" customWidth="1"/>
    <col min="10764" max="11009" width="11.5703125" style="15"/>
    <col min="11010" max="11010" width="31" style="15" customWidth="1"/>
    <col min="11011" max="11011" width="47" style="15" customWidth="1"/>
    <col min="11012" max="11012" width="6.85546875" style="15" customWidth="1"/>
    <col min="11013" max="11013" width="21.42578125" style="15" customWidth="1"/>
    <col min="11014" max="11014" width="26.140625" style="15" customWidth="1"/>
    <col min="11015" max="11016" width="11.7109375" style="15" customWidth="1"/>
    <col min="11017" max="11017" width="9.28515625" style="15" customWidth="1"/>
    <col min="11018" max="11018" width="11.7109375" style="15" customWidth="1"/>
    <col min="11019" max="11019" width="10.28515625" style="15" customWidth="1"/>
    <col min="11020" max="11265" width="11.5703125" style="15"/>
    <col min="11266" max="11266" width="31" style="15" customWidth="1"/>
    <col min="11267" max="11267" width="47" style="15" customWidth="1"/>
    <col min="11268" max="11268" width="6.85546875" style="15" customWidth="1"/>
    <col min="11269" max="11269" width="21.42578125" style="15" customWidth="1"/>
    <col min="11270" max="11270" width="26.140625" style="15" customWidth="1"/>
    <col min="11271" max="11272" width="11.7109375" style="15" customWidth="1"/>
    <col min="11273" max="11273" width="9.28515625" style="15" customWidth="1"/>
    <col min="11274" max="11274" width="11.7109375" style="15" customWidth="1"/>
    <col min="11275" max="11275" width="10.28515625" style="15" customWidth="1"/>
    <col min="11276" max="11521" width="11.5703125" style="15"/>
    <col min="11522" max="11522" width="31" style="15" customWidth="1"/>
    <col min="11523" max="11523" width="47" style="15" customWidth="1"/>
    <col min="11524" max="11524" width="6.85546875" style="15" customWidth="1"/>
    <col min="11525" max="11525" width="21.42578125" style="15" customWidth="1"/>
    <col min="11526" max="11526" width="26.140625" style="15" customWidth="1"/>
    <col min="11527" max="11528" width="11.7109375" style="15" customWidth="1"/>
    <col min="11529" max="11529" width="9.28515625" style="15" customWidth="1"/>
    <col min="11530" max="11530" width="11.7109375" style="15" customWidth="1"/>
    <col min="11531" max="11531" width="10.28515625" style="15" customWidth="1"/>
    <col min="11532" max="11777" width="11.5703125" style="15"/>
    <col min="11778" max="11778" width="31" style="15" customWidth="1"/>
    <col min="11779" max="11779" width="47" style="15" customWidth="1"/>
    <col min="11780" max="11780" width="6.85546875" style="15" customWidth="1"/>
    <col min="11781" max="11781" width="21.42578125" style="15" customWidth="1"/>
    <col min="11782" max="11782" width="26.140625" style="15" customWidth="1"/>
    <col min="11783" max="11784" width="11.7109375" style="15" customWidth="1"/>
    <col min="11785" max="11785" width="9.28515625" style="15" customWidth="1"/>
    <col min="11786" max="11786" width="11.7109375" style="15" customWidth="1"/>
    <col min="11787" max="11787" width="10.28515625" style="15" customWidth="1"/>
    <col min="11788" max="12033" width="11.5703125" style="15"/>
    <col min="12034" max="12034" width="31" style="15" customWidth="1"/>
    <col min="12035" max="12035" width="47" style="15" customWidth="1"/>
    <col min="12036" max="12036" width="6.85546875" style="15" customWidth="1"/>
    <col min="12037" max="12037" width="21.42578125" style="15" customWidth="1"/>
    <col min="12038" max="12038" width="26.140625" style="15" customWidth="1"/>
    <col min="12039" max="12040" width="11.7109375" style="15" customWidth="1"/>
    <col min="12041" max="12041" width="9.28515625" style="15" customWidth="1"/>
    <col min="12042" max="12042" width="11.7109375" style="15" customWidth="1"/>
    <col min="12043" max="12043" width="10.28515625" style="15" customWidth="1"/>
    <col min="12044" max="12289" width="11.5703125" style="15"/>
    <col min="12290" max="12290" width="31" style="15" customWidth="1"/>
    <col min="12291" max="12291" width="47" style="15" customWidth="1"/>
    <col min="12292" max="12292" width="6.85546875" style="15" customWidth="1"/>
    <col min="12293" max="12293" width="21.42578125" style="15" customWidth="1"/>
    <col min="12294" max="12294" width="26.140625" style="15" customWidth="1"/>
    <col min="12295" max="12296" width="11.7109375" style="15" customWidth="1"/>
    <col min="12297" max="12297" width="9.28515625" style="15" customWidth="1"/>
    <col min="12298" max="12298" width="11.7109375" style="15" customWidth="1"/>
    <col min="12299" max="12299" width="10.28515625" style="15" customWidth="1"/>
    <col min="12300" max="12545" width="11.5703125" style="15"/>
    <col min="12546" max="12546" width="31" style="15" customWidth="1"/>
    <col min="12547" max="12547" width="47" style="15" customWidth="1"/>
    <col min="12548" max="12548" width="6.85546875" style="15" customWidth="1"/>
    <col min="12549" max="12549" width="21.42578125" style="15" customWidth="1"/>
    <col min="12550" max="12550" width="26.140625" style="15" customWidth="1"/>
    <col min="12551" max="12552" width="11.7109375" style="15" customWidth="1"/>
    <col min="12553" max="12553" width="9.28515625" style="15" customWidth="1"/>
    <col min="12554" max="12554" width="11.7109375" style="15" customWidth="1"/>
    <col min="12555" max="12555" width="10.28515625" style="15" customWidth="1"/>
    <col min="12556" max="12801" width="11.5703125" style="15"/>
    <col min="12802" max="12802" width="31" style="15" customWidth="1"/>
    <col min="12803" max="12803" width="47" style="15" customWidth="1"/>
    <col min="12804" max="12804" width="6.85546875" style="15" customWidth="1"/>
    <col min="12805" max="12805" width="21.42578125" style="15" customWidth="1"/>
    <col min="12806" max="12806" width="26.140625" style="15" customWidth="1"/>
    <col min="12807" max="12808" width="11.7109375" style="15" customWidth="1"/>
    <col min="12809" max="12809" width="9.28515625" style="15" customWidth="1"/>
    <col min="12810" max="12810" width="11.7109375" style="15" customWidth="1"/>
    <col min="12811" max="12811" width="10.28515625" style="15" customWidth="1"/>
    <col min="12812" max="13057" width="11.5703125" style="15"/>
    <col min="13058" max="13058" width="31" style="15" customWidth="1"/>
    <col min="13059" max="13059" width="47" style="15" customWidth="1"/>
    <col min="13060" max="13060" width="6.85546875" style="15" customWidth="1"/>
    <col min="13061" max="13061" width="21.42578125" style="15" customWidth="1"/>
    <col min="13062" max="13062" width="26.140625" style="15" customWidth="1"/>
    <col min="13063" max="13064" width="11.7109375" style="15" customWidth="1"/>
    <col min="13065" max="13065" width="9.28515625" style="15" customWidth="1"/>
    <col min="13066" max="13066" width="11.7109375" style="15" customWidth="1"/>
    <col min="13067" max="13067" width="10.28515625" style="15" customWidth="1"/>
    <col min="13068" max="13313" width="11.5703125" style="15"/>
    <col min="13314" max="13314" width="31" style="15" customWidth="1"/>
    <col min="13315" max="13315" width="47" style="15" customWidth="1"/>
    <col min="13316" max="13316" width="6.85546875" style="15" customWidth="1"/>
    <col min="13317" max="13317" width="21.42578125" style="15" customWidth="1"/>
    <col min="13318" max="13318" width="26.140625" style="15" customWidth="1"/>
    <col min="13319" max="13320" width="11.7109375" style="15" customWidth="1"/>
    <col min="13321" max="13321" width="9.28515625" style="15" customWidth="1"/>
    <col min="13322" max="13322" width="11.7109375" style="15" customWidth="1"/>
    <col min="13323" max="13323" width="10.28515625" style="15" customWidth="1"/>
    <col min="13324" max="13569" width="11.5703125" style="15"/>
    <col min="13570" max="13570" width="31" style="15" customWidth="1"/>
    <col min="13571" max="13571" width="47" style="15" customWidth="1"/>
    <col min="13572" max="13572" width="6.85546875" style="15" customWidth="1"/>
    <col min="13573" max="13573" width="21.42578125" style="15" customWidth="1"/>
    <col min="13574" max="13574" width="26.140625" style="15" customWidth="1"/>
    <col min="13575" max="13576" width="11.7109375" style="15" customWidth="1"/>
    <col min="13577" max="13577" width="9.28515625" style="15" customWidth="1"/>
    <col min="13578" max="13578" width="11.7109375" style="15" customWidth="1"/>
    <col min="13579" max="13579" width="10.28515625" style="15" customWidth="1"/>
    <col min="13580" max="13825" width="11.5703125" style="15"/>
    <col min="13826" max="13826" width="31" style="15" customWidth="1"/>
    <col min="13827" max="13827" width="47" style="15" customWidth="1"/>
    <col min="13828" max="13828" width="6.85546875" style="15" customWidth="1"/>
    <col min="13829" max="13829" width="21.42578125" style="15" customWidth="1"/>
    <col min="13830" max="13830" width="26.140625" style="15" customWidth="1"/>
    <col min="13831" max="13832" width="11.7109375" style="15" customWidth="1"/>
    <col min="13833" max="13833" width="9.28515625" style="15" customWidth="1"/>
    <col min="13834" max="13834" width="11.7109375" style="15" customWidth="1"/>
    <col min="13835" max="13835" width="10.28515625" style="15" customWidth="1"/>
    <col min="13836" max="14081" width="11.5703125" style="15"/>
    <col min="14082" max="14082" width="31" style="15" customWidth="1"/>
    <col min="14083" max="14083" width="47" style="15" customWidth="1"/>
    <col min="14084" max="14084" width="6.85546875" style="15" customWidth="1"/>
    <col min="14085" max="14085" width="21.42578125" style="15" customWidth="1"/>
    <col min="14086" max="14086" width="26.140625" style="15" customWidth="1"/>
    <col min="14087" max="14088" width="11.7109375" style="15" customWidth="1"/>
    <col min="14089" max="14089" width="9.28515625" style="15" customWidth="1"/>
    <col min="14090" max="14090" width="11.7109375" style="15" customWidth="1"/>
    <col min="14091" max="14091" width="10.28515625" style="15" customWidth="1"/>
    <col min="14092" max="14337" width="11.5703125" style="15"/>
    <col min="14338" max="14338" width="31" style="15" customWidth="1"/>
    <col min="14339" max="14339" width="47" style="15" customWidth="1"/>
    <col min="14340" max="14340" width="6.85546875" style="15" customWidth="1"/>
    <col min="14341" max="14341" width="21.42578125" style="15" customWidth="1"/>
    <col min="14342" max="14342" width="26.140625" style="15" customWidth="1"/>
    <col min="14343" max="14344" width="11.7109375" style="15" customWidth="1"/>
    <col min="14345" max="14345" width="9.28515625" style="15" customWidth="1"/>
    <col min="14346" max="14346" width="11.7109375" style="15" customWidth="1"/>
    <col min="14347" max="14347" width="10.28515625" style="15" customWidth="1"/>
    <col min="14348" max="14593" width="11.5703125" style="15"/>
    <col min="14594" max="14594" width="31" style="15" customWidth="1"/>
    <col min="14595" max="14595" width="47" style="15" customWidth="1"/>
    <col min="14596" max="14596" width="6.85546875" style="15" customWidth="1"/>
    <col min="14597" max="14597" width="21.42578125" style="15" customWidth="1"/>
    <col min="14598" max="14598" width="26.140625" style="15" customWidth="1"/>
    <col min="14599" max="14600" width="11.7109375" style="15" customWidth="1"/>
    <col min="14601" max="14601" width="9.28515625" style="15" customWidth="1"/>
    <col min="14602" max="14602" width="11.7109375" style="15" customWidth="1"/>
    <col min="14603" max="14603" width="10.28515625" style="15" customWidth="1"/>
    <col min="14604" max="14849" width="11.5703125" style="15"/>
    <col min="14850" max="14850" width="31" style="15" customWidth="1"/>
    <col min="14851" max="14851" width="47" style="15" customWidth="1"/>
    <col min="14852" max="14852" width="6.85546875" style="15" customWidth="1"/>
    <col min="14853" max="14853" width="21.42578125" style="15" customWidth="1"/>
    <col min="14854" max="14854" width="26.140625" style="15" customWidth="1"/>
    <col min="14855" max="14856" width="11.7109375" style="15" customWidth="1"/>
    <col min="14857" max="14857" width="9.28515625" style="15" customWidth="1"/>
    <col min="14858" max="14858" width="11.7109375" style="15" customWidth="1"/>
    <col min="14859" max="14859" width="10.28515625" style="15" customWidth="1"/>
    <col min="14860" max="15105" width="11.5703125" style="15"/>
    <col min="15106" max="15106" width="31" style="15" customWidth="1"/>
    <col min="15107" max="15107" width="47" style="15" customWidth="1"/>
    <col min="15108" max="15108" width="6.85546875" style="15" customWidth="1"/>
    <col min="15109" max="15109" width="21.42578125" style="15" customWidth="1"/>
    <col min="15110" max="15110" width="26.140625" style="15" customWidth="1"/>
    <col min="15111" max="15112" width="11.7109375" style="15" customWidth="1"/>
    <col min="15113" max="15113" width="9.28515625" style="15" customWidth="1"/>
    <col min="15114" max="15114" width="11.7109375" style="15" customWidth="1"/>
    <col min="15115" max="15115" width="10.28515625" style="15" customWidth="1"/>
    <col min="15116" max="15361" width="11.5703125" style="15"/>
    <col min="15362" max="15362" width="31" style="15" customWidth="1"/>
    <col min="15363" max="15363" width="47" style="15" customWidth="1"/>
    <col min="15364" max="15364" width="6.85546875" style="15" customWidth="1"/>
    <col min="15365" max="15365" width="21.42578125" style="15" customWidth="1"/>
    <col min="15366" max="15366" width="26.140625" style="15" customWidth="1"/>
    <col min="15367" max="15368" width="11.7109375" style="15" customWidth="1"/>
    <col min="15369" max="15369" width="9.28515625" style="15" customWidth="1"/>
    <col min="15370" max="15370" width="11.7109375" style="15" customWidth="1"/>
    <col min="15371" max="15371" width="10.28515625" style="15" customWidth="1"/>
    <col min="15372" max="15617" width="11.5703125" style="15"/>
    <col min="15618" max="15618" width="31" style="15" customWidth="1"/>
    <col min="15619" max="15619" width="47" style="15" customWidth="1"/>
    <col min="15620" max="15620" width="6.85546875" style="15" customWidth="1"/>
    <col min="15621" max="15621" width="21.42578125" style="15" customWidth="1"/>
    <col min="15622" max="15622" width="26.140625" style="15" customWidth="1"/>
    <col min="15623" max="15624" width="11.7109375" style="15" customWidth="1"/>
    <col min="15625" max="15625" width="9.28515625" style="15" customWidth="1"/>
    <col min="15626" max="15626" width="11.7109375" style="15" customWidth="1"/>
    <col min="15627" max="15627" width="10.28515625" style="15" customWidth="1"/>
    <col min="15628" max="15873" width="11.5703125" style="15"/>
    <col min="15874" max="15874" width="31" style="15" customWidth="1"/>
    <col min="15875" max="15875" width="47" style="15" customWidth="1"/>
    <col min="15876" max="15876" width="6.85546875" style="15" customWidth="1"/>
    <col min="15877" max="15877" width="21.42578125" style="15" customWidth="1"/>
    <col min="15878" max="15878" width="26.140625" style="15" customWidth="1"/>
    <col min="15879" max="15880" width="11.7109375" style="15" customWidth="1"/>
    <col min="15881" max="15881" width="9.28515625" style="15" customWidth="1"/>
    <col min="15882" max="15882" width="11.7109375" style="15" customWidth="1"/>
    <col min="15883" max="15883" width="10.28515625" style="15" customWidth="1"/>
    <col min="15884" max="16129" width="11.5703125" style="15"/>
    <col min="16130" max="16130" width="31" style="15" customWidth="1"/>
    <col min="16131" max="16131" width="47" style="15" customWidth="1"/>
    <col min="16132" max="16132" width="6.85546875" style="15" customWidth="1"/>
    <col min="16133" max="16133" width="21.42578125" style="15" customWidth="1"/>
    <col min="16134" max="16134" width="26.140625" style="15" customWidth="1"/>
    <col min="16135" max="16136" width="11.7109375" style="15" customWidth="1"/>
    <col min="16137" max="16137" width="9.28515625" style="15" customWidth="1"/>
    <col min="16138" max="16138" width="11.7109375" style="15" customWidth="1"/>
    <col min="16139" max="16139" width="10.28515625" style="15" customWidth="1"/>
    <col min="16140" max="16384" width="11.5703125" style="15"/>
  </cols>
  <sheetData>
    <row r="1" spans="1:7" ht="20.25">
      <c r="A1" s="537" t="s">
        <v>222</v>
      </c>
      <c r="B1" s="537"/>
      <c r="C1" s="537"/>
      <c r="D1" s="537"/>
      <c r="E1" s="537"/>
      <c r="F1" s="537"/>
      <c r="G1" s="537"/>
    </row>
    <row r="2" spans="1:7" s="255" customFormat="1" ht="20.100000000000001" customHeight="1">
      <c r="A2" s="543" t="s">
        <v>2</v>
      </c>
      <c r="B2" s="543"/>
      <c r="C2" s="543"/>
      <c r="D2" s="543"/>
      <c r="E2" s="543"/>
      <c r="F2" s="543"/>
      <c r="G2" s="543"/>
    </row>
    <row r="3" spans="1:7" s="255" customFormat="1" ht="20.100000000000001" customHeight="1">
      <c r="A3" s="544" t="s">
        <v>3</v>
      </c>
      <c r="B3" s="544"/>
      <c r="C3" s="544"/>
      <c r="D3" s="544"/>
      <c r="E3" s="544"/>
      <c r="F3" s="544"/>
      <c r="G3" s="544"/>
    </row>
    <row r="4" spans="1:7" s="16" customFormat="1" ht="30.75" customHeight="1">
      <c r="A4" s="548" t="s">
        <v>16</v>
      </c>
      <c r="B4" s="548"/>
      <c r="C4" s="548"/>
      <c r="D4" s="548"/>
      <c r="E4" s="548"/>
      <c r="F4" s="548"/>
      <c r="G4" s="548"/>
    </row>
    <row r="5" spans="1:7" s="19" customFormat="1" ht="24" customHeight="1">
      <c r="A5" s="17" t="s">
        <v>17</v>
      </c>
      <c r="B5" s="549" t="s">
        <v>18</v>
      </c>
      <c r="C5" s="549"/>
      <c r="D5" s="550"/>
      <c r="E5" s="17" t="s">
        <v>19</v>
      </c>
      <c r="F5" s="18" t="s">
        <v>20</v>
      </c>
      <c r="G5" s="546"/>
    </row>
    <row r="6" spans="1:7" s="21" customFormat="1" ht="24" customHeight="1">
      <c r="A6" s="283"/>
      <c r="B6" s="551"/>
      <c r="C6" s="551"/>
      <c r="D6" s="552"/>
      <c r="E6" s="20"/>
      <c r="F6" s="20"/>
      <c r="G6" s="546"/>
    </row>
    <row r="7" spans="1:7" s="21" customFormat="1" ht="9.1999999999999993" customHeight="1">
      <c r="A7" s="545"/>
      <c r="B7" s="545"/>
      <c r="C7" s="545"/>
      <c r="D7" s="545"/>
      <c r="E7" s="545"/>
      <c r="F7" s="545"/>
      <c r="G7" s="545"/>
    </row>
    <row r="8" spans="1:7" s="23" customFormat="1" ht="22.9" customHeight="1">
      <c r="A8" s="553" t="s">
        <v>21</v>
      </c>
      <c r="B8" s="553"/>
      <c r="C8" s="24"/>
      <c r="D8" s="22"/>
      <c r="E8" s="22"/>
      <c r="F8" s="22"/>
      <c r="G8" s="22"/>
    </row>
    <row r="9" spans="1:7" s="23" customFormat="1" ht="15" customHeight="1">
      <c r="A9" s="538"/>
      <c r="B9" s="538"/>
      <c r="C9" s="538"/>
      <c r="D9" s="538"/>
      <c r="E9" s="538"/>
      <c r="F9" s="538"/>
      <c r="G9" s="538"/>
    </row>
    <row r="10" spans="1:7" s="23" customFormat="1" ht="23.65" customHeight="1">
      <c r="A10" s="553" t="s">
        <v>22</v>
      </c>
      <c r="B10" s="554"/>
      <c r="C10" s="24"/>
      <c r="D10" s="22"/>
      <c r="E10" s="22"/>
      <c r="F10" s="22"/>
      <c r="G10" s="22"/>
    </row>
    <row r="11" spans="1:7" s="23" customFormat="1" ht="15" customHeight="1">
      <c r="A11" s="538"/>
      <c r="B11" s="538"/>
      <c r="C11" s="24"/>
      <c r="D11" s="22"/>
      <c r="E11" s="22"/>
      <c r="F11" s="22"/>
      <c r="G11" s="22"/>
    </row>
    <row r="12" spans="1:7" s="23" customFormat="1" ht="15" customHeight="1">
      <c r="A12" s="539"/>
      <c r="B12" s="539"/>
      <c r="C12" s="24"/>
      <c r="D12" s="22"/>
      <c r="E12" s="22"/>
      <c r="F12" s="22"/>
      <c r="G12" s="22"/>
    </row>
    <row r="13" spans="1:7" s="23" customFormat="1" ht="6.6" customHeight="1">
      <c r="A13" s="539"/>
      <c r="B13" s="539"/>
      <c r="C13" s="539"/>
      <c r="D13" s="539"/>
      <c r="E13" s="539"/>
      <c r="F13" s="539"/>
      <c r="G13" s="539"/>
    </row>
    <row r="14" spans="1:7" s="23" customFormat="1" ht="25.15" customHeight="1">
      <c r="A14" s="553" t="s">
        <v>23</v>
      </c>
      <c r="B14" s="553"/>
      <c r="C14" s="24"/>
      <c r="D14" s="22"/>
      <c r="E14" s="22"/>
      <c r="F14" s="22"/>
      <c r="G14" s="22"/>
    </row>
    <row r="15" spans="1:7" s="23" customFormat="1" ht="15" customHeight="1">
      <c r="A15" s="538"/>
      <c r="B15" s="538"/>
      <c r="C15" s="24"/>
      <c r="D15" s="22"/>
      <c r="E15" s="22"/>
      <c r="F15" s="22"/>
      <c r="G15" s="22"/>
    </row>
    <row r="16" spans="1:7" s="23" customFormat="1" ht="15" customHeight="1">
      <c r="A16" s="539"/>
      <c r="B16" s="539"/>
      <c r="C16" s="24"/>
      <c r="D16" s="22"/>
      <c r="E16" s="22"/>
      <c r="F16" s="22"/>
      <c r="G16" s="22"/>
    </row>
    <row r="17" spans="1:7" s="23" customFormat="1" ht="7.15" customHeight="1">
      <c r="A17" s="539"/>
      <c r="B17" s="539"/>
      <c r="C17" s="539"/>
      <c r="D17" s="539"/>
      <c r="E17" s="539"/>
      <c r="F17" s="539"/>
      <c r="G17" s="539"/>
    </row>
    <row r="18" spans="1:7" s="23" customFormat="1" ht="24" customHeight="1">
      <c r="A18" s="553" t="s">
        <v>24</v>
      </c>
      <c r="B18" s="553"/>
      <c r="C18" s="24"/>
      <c r="D18" s="22"/>
      <c r="E18" s="22"/>
      <c r="F18" s="22"/>
      <c r="G18" s="22"/>
    </row>
    <row r="19" spans="1:7" s="23" customFormat="1" ht="15" customHeight="1">
      <c r="A19" s="538"/>
      <c r="B19" s="538"/>
      <c r="C19" s="24"/>
      <c r="D19" s="22"/>
      <c r="E19" s="22"/>
      <c r="F19" s="22"/>
      <c r="G19" s="22"/>
    </row>
    <row r="20" spans="1:7" s="23" customFormat="1" ht="15" customHeight="1">
      <c r="A20" s="539"/>
      <c r="B20" s="539"/>
      <c r="C20" s="22"/>
      <c r="D20" s="22"/>
      <c r="E20" s="22"/>
      <c r="F20" s="22"/>
      <c r="G20" s="22"/>
    </row>
    <row r="21" spans="1:7" s="23" customFormat="1" ht="7.15" customHeight="1">
      <c r="A21" s="539"/>
      <c r="B21" s="539"/>
      <c r="C21" s="539"/>
      <c r="D21" s="539"/>
      <c r="E21" s="539"/>
      <c r="F21" s="539"/>
      <c r="G21" s="539"/>
    </row>
    <row r="22" spans="1:7" s="23" customFormat="1" ht="22.9" customHeight="1">
      <c r="A22" s="553" t="s">
        <v>25</v>
      </c>
      <c r="B22" s="553"/>
      <c r="C22" s="24"/>
      <c r="D22" s="22"/>
      <c r="E22" s="22"/>
      <c r="F22" s="22"/>
      <c r="G22" s="22"/>
    </row>
    <row r="23" spans="1:7" s="23" customFormat="1" ht="16.899999999999999" customHeight="1">
      <c r="A23" s="540"/>
      <c r="B23" s="540"/>
      <c r="C23" s="24"/>
      <c r="D23" s="22"/>
      <c r="E23" s="22"/>
      <c r="F23" s="22"/>
      <c r="G23" s="22"/>
    </row>
    <row r="24" spans="1:7" s="23" customFormat="1" ht="16.899999999999999" customHeight="1">
      <c r="A24" s="541"/>
      <c r="B24" s="541"/>
      <c r="C24" s="22"/>
      <c r="D24" s="22"/>
      <c r="E24" s="22"/>
      <c r="F24" s="22"/>
      <c r="G24" s="22"/>
    </row>
    <row r="25" spans="1:7" s="23" customFormat="1" ht="7.15" customHeight="1">
      <c r="A25" s="541"/>
      <c r="B25" s="541"/>
      <c r="C25" s="541"/>
      <c r="D25" s="541"/>
      <c r="E25" s="541"/>
      <c r="F25" s="541"/>
      <c r="G25" s="541"/>
    </row>
    <row r="26" spans="1:7" s="23" customFormat="1" ht="49.15" customHeight="1">
      <c r="A26" s="553" t="s">
        <v>26</v>
      </c>
      <c r="B26" s="553"/>
      <c r="C26" s="556"/>
      <c r="D26" s="556"/>
      <c r="E26" s="556"/>
      <c r="F26" s="556"/>
      <c r="G26" s="556"/>
    </row>
    <row r="27" spans="1:7" s="23" customFormat="1" ht="18" customHeight="1">
      <c r="A27" s="542"/>
      <c r="B27" s="542"/>
      <c r="C27" s="25"/>
      <c r="D27" s="25"/>
      <c r="E27" s="25"/>
      <c r="F27" s="25"/>
      <c r="G27" s="26"/>
    </row>
    <row r="28" spans="1:7" s="23" customFormat="1" ht="34.700000000000003" customHeight="1">
      <c r="A28" s="555" t="s">
        <v>27</v>
      </c>
      <c r="B28" s="555"/>
      <c r="C28" s="555"/>
      <c r="D28" s="555"/>
      <c r="E28" s="555"/>
      <c r="F28" s="555"/>
      <c r="G28" s="555"/>
    </row>
    <row r="29" spans="1:7" s="23" customFormat="1" ht="50.65" customHeight="1">
      <c r="A29" s="539"/>
      <c r="B29" s="539"/>
      <c r="C29" s="539"/>
      <c r="D29" s="27"/>
      <c r="G29" s="27"/>
    </row>
    <row r="30" spans="1:7" s="31" customFormat="1" ht="27">
      <c r="A30" s="547" t="s">
        <v>28</v>
      </c>
      <c r="B30" s="547"/>
      <c r="C30" s="547"/>
      <c r="D30" s="28"/>
      <c r="E30" s="29"/>
      <c r="F30" s="29"/>
      <c r="G30" s="30" t="s">
        <v>29</v>
      </c>
    </row>
    <row r="31" spans="1:7">
      <c r="A31" s="536"/>
      <c r="B31" s="536"/>
      <c r="C31" s="536"/>
      <c r="D31" s="536"/>
      <c r="E31" s="536"/>
      <c r="F31" s="536"/>
      <c r="G31" s="536"/>
    </row>
    <row r="32" spans="1:7">
      <c r="A32" s="536"/>
      <c r="B32" s="536"/>
      <c r="C32" s="536"/>
      <c r="D32" s="536"/>
      <c r="E32" s="536"/>
      <c r="F32" s="536"/>
      <c r="G32" s="536"/>
    </row>
  </sheetData>
  <mergeCells count="29">
    <mergeCell ref="A26:B26"/>
    <mergeCell ref="A29:C29"/>
    <mergeCell ref="A11:B12"/>
    <mergeCell ref="A13:G13"/>
    <mergeCell ref="A15:B16"/>
    <mergeCell ref="A17:G17"/>
    <mergeCell ref="A28:G28"/>
    <mergeCell ref="C26:G26"/>
    <mergeCell ref="A8:B8"/>
    <mergeCell ref="A10:B10"/>
    <mergeCell ref="A14:B14"/>
    <mergeCell ref="A18:B18"/>
    <mergeCell ref="A22:B22"/>
    <mergeCell ref="A31:G32"/>
    <mergeCell ref="A1:G1"/>
    <mergeCell ref="A19:B20"/>
    <mergeCell ref="A21:G21"/>
    <mergeCell ref="A23:B24"/>
    <mergeCell ref="A25:G25"/>
    <mergeCell ref="A27:B27"/>
    <mergeCell ref="A2:G2"/>
    <mergeCell ref="A3:G3"/>
    <mergeCell ref="A7:G7"/>
    <mergeCell ref="G5:G6"/>
    <mergeCell ref="A9:G9"/>
    <mergeCell ref="A30:C30"/>
    <mergeCell ref="A4:G4"/>
    <mergeCell ref="B5:D5"/>
    <mergeCell ref="B6:D6"/>
  </mergeCells>
  <printOptions horizontalCentered="1"/>
  <pageMargins left="0.39370078740157483" right="0.39370078740157483" top="0" bottom="0.78740157480314965" header="0.39370078740157483" footer="0.39370078740157483"/>
  <pageSetup scale="91" orientation="landscape" r:id="rId1"/>
  <headerFooter scaleWithDoc="0" alignWithMargins="0">
    <oddFooter>&amp;L&amp;"Arial Narrow,Normal"&amp;8&amp;K01+049FO-SCP-11&amp;R&amp;"Arial Narrow,Normal"&amp;8&amp;K00+000mtg05112020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3">
    <pageSetUpPr fitToPage="1"/>
  </sheetPr>
  <dimension ref="A1"/>
  <sheetViews>
    <sheetView topLeftCell="A25" zoomScaleNormal="100" workbookViewId="0">
      <selection activeCell="L25" sqref="L25"/>
    </sheetView>
  </sheetViews>
  <sheetFormatPr baseColWidth="10" defaultRowHeight="15"/>
  <sheetData/>
  <printOptions horizontalCentered="1"/>
  <pageMargins left="0.39370078740157483" right="0.39370078740157483" top="0.78740157480314965" bottom="0.78740157480314965" header="0.31496062992125984" footer="0.31496062992125984"/>
  <pageSetup scale="9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9">
    <pageSetUpPr fitToPage="1"/>
  </sheetPr>
  <dimension ref="A1:I25"/>
  <sheetViews>
    <sheetView zoomScale="115" zoomScaleNormal="115" workbookViewId="0">
      <selection sqref="A1:H1"/>
    </sheetView>
  </sheetViews>
  <sheetFormatPr baseColWidth="10" defaultColWidth="11.5703125" defaultRowHeight="16.5"/>
  <cols>
    <col min="1" max="1" width="1.7109375" style="13" customWidth="1"/>
    <col min="2" max="2" width="17.28515625" style="13" customWidth="1"/>
    <col min="3" max="4" width="1.7109375" style="13" customWidth="1"/>
    <col min="5" max="5" width="5.5703125" style="13" customWidth="1"/>
    <col min="6" max="7" width="9.28515625" style="13" customWidth="1"/>
    <col min="8" max="8" width="35.5703125" style="13" customWidth="1"/>
    <col min="9" max="9" width="1.7109375" style="13" customWidth="1"/>
    <col min="10" max="16384" width="11.5703125" style="13"/>
  </cols>
  <sheetData>
    <row r="1" spans="1:9" ht="20.25">
      <c r="A1" s="498" t="s">
        <v>223</v>
      </c>
      <c r="B1" s="498"/>
      <c r="C1" s="498"/>
      <c r="D1" s="498"/>
      <c r="E1" s="498"/>
      <c r="F1" s="498"/>
      <c r="G1" s="498"/>
      <c r="H1" s="498"/>
    </row>
    <row r="2" spans="1:9" s="37" customFormat="1" ht="20.25" customHeight="1">
      <c r="A2" s="406" t="s">
        <v>2</v>
      </c>
      <c r="B2" s="406"/>
      <c r="C2" s="406"/>
      <c r="D2" s="406"/>
      <c r="E2" s="406"/>
      <c r="F2" s="406"/>
      <c r="G2" s="406"/>
      <c r="H2" s="406"/>
    </row>
    <row r="3" spans="1:9" s="37" customFormat="1" ht="20.100000000000001" customHeight="1">
      <c r="A3" s="407" t="s">
        <v>3</v>
      </c>
      <c r="B3" s="407"/>
      <c r="C3" s="407"/>
      <c r="D3" s="407"/>
      <c r="E3" s="407"/>
      <c r="F3" s="407"/>
      <c r="G3" s="407"/>
      <c r="H3" s="407"/>
      <c r="I3" s="41"/>
    </row>
    <row r="4" spans="1:9" s="63" customFormat="1" ht="47.25" customHeight="1">
      <c r="A4" s="565" t="s">
        <v>148</v>
      </c>
      <c r="B4" s="565"/>
      <c r="C4" s="565"/>
      <c r="D4" s="565"/>
      <c r="E4" s="565"/>
      <c r="F4" s="565"/>
      <c r="G4" s="565"/>
      <c r="H4" s="565"/>
      <c r="I4" s="565"/>
    </row>
    <row r="5" spans="1:9" ht="13.9" customHeight="1">
      <c r="A5" s="557"/>
      <c r="B5" s="557"/>
      <c r="C5" s="557"/>
      <c r="D5" s="557"/>
      <c r="E5" s="557"/>
      <c r="F5" s="557"/>
      <c r="G5" s="557"/>
      <c r="H5" s="557"/>
      <c r="I5" s="557"/>
    </row>
    <row r="6" spans="1:9" ht="19.899999999999999" customHeight="1">
      <c r="A6" s="557"/>
      <c r="B6" s="13" t="s">
        <v>18</v>
      </c>
      <c r="F6" s="578"/>
      <c r="G6" s="578"/>
      <c r="H6" s="578"/>
      <c r="I6" s="557"/>
    </row>
    <row r="7" spans="1:9" ht="19.899999999999999" customHeight="1">
      <c r="A7" s="557"/>
      <c r="B7" s="559" t="s">
        <v>19</v>
      </c>
      <c r="C7" s="559"/>
      <c r="D7" s="578"/>
      <c r="E7" s="578"/>
      <c r="F7" s="578"/>
      <c r="G7" s="578"/>
      <c r="H7" s="578"/>
      <c r="I7" s="557"/>
    </row>
    <row r="8" spans="1:9" ht="19.899999999999999" customHeight="1">
      <c r="A8" s="557"/>
      <c r="B8" s="559" t="s">
        <v>55</v>
      </c>
      <c r="C8" s="559"/>
      <c r="D8" s="579"/>
      <c r="E8" s="579"/>
      <c r="F8" s="579"/>
      <c r="G8" s="579"/>
      <c r="H8" s="579"/>
      <c r="I8" s="557"/>
    </row>
    <row r="9" spans="1:9" ht="19.899999999999999" customHeight="1">
      <c r="A9" s="557"/>
      <c r="B9" s="13" t="s">
        <v>56</v>
      </c>
      <c r="D9" s="579"/>
      <c r="E9" s="579"/>
      <c r="F9" s="579"/>
      <c r="G9" s="579"/>
      <c r="H9" s="579"/>
      <c r="I9" s="557"/>
    </row>
    <row r="10" spans="1:9" ht="25.35" customHeight="1">
      <c r="A10" s="557"/>
      <c r="B10" s="557"/>
      <c r="C10" s="557"/>
      <c r="D10" s="557"/>
      <c r="E10" s="557"/>
      <c r="F10" s="557"/>
      <c r="G10" s="557"/>
      <c r="H10" s="557"/>
      <c r="I10" s="557"/>
    </row>
    <row r="11" spans="1:9" ht="21.75" customHeight="1">
      <c r="B11" s="569" t="s">
        <v>150</v>
      </c>
      <c r="C11" s="570"/>
      <c r="D11" s="570"/>
      <c r="E11" s="570"/>
      <c r="F11" s="570"/>
      <c r="G11" s="570"/>
      <c r="H11" s="571"/>
      <c r="I11" s="560"/>
    </row>
    <row r="12" spans="1:9" ht="21.75" customHeight="1">
      <c r="B12" s="572"/>
      <c r="C12" s="573"/>
      <c r="D12" s="573"/>
      <c r="E12" s="573"/>
      <c r="F12" s="573"/>
      <c r="G12" s="573"/>
      <c r="H12" s="574"/>
      <c r="I12" s="560"/>
    </row>
    <row r="13" spans="1:9" ht="21.75" customHeight="1">
      <c r="B13" s="575"/>
      <c r="C13" s="576"/>
      <c r="D13" s="576"/>
      <c r="E13" s="576"/>
      <c r="F13" s="576"/>
      <c r="G13" s="576"/>
      <c r="H13" s="577"/>
      <c r="I13" s="560"/>
    </row>
    <row r="14" spans="1:9" ht="14.45" customHeight="1" thickBot="1">
      <c r="A14" s="557"/>
      <c r="B14" s="557"/>
      <c r="C14" s="557"/>
      <c r="D14" s="557"/>
      <c r="E14" s="557"/>
      <c r="F14" s="557"/>
      <c r="G14" s="557"/>
      <c r="H14" s="557"/>
      <c r="I14" s="557"/>
    </row>
    <row r="15" spans="1:9" ht="22.15" customHeight="1">
      <c r="A15" s="561"/>
      <c r="B15" s="566" t="s">
        <v>57</v>
      </c>
      <c r="C15" s="567"/>
      <c r="D15" s="567"/>
      <c r="E15" s="567"/>
      <c r="F15" s="568"/>
      <c r="G15" s="557"/>
      <c r="H15" s="557"/>
      <c r="I15" s="557"/>
    </row>
    <row r="16" spans="1:9" ht="22.15" customHeight="1" thickBot="1">
      <c r="A16" s="561"/>
      <c r="B16" s="562" t="s">
        <v>58</v>
      </c>
      <c r="C16" s="563"/>
      <c r="D16" s="563"/>
      <c r="E16" s="564"/>
      <c r="F16" s="64" t="s">
        <v>41</v>
      </c>
      <c r="G16" s="557"/>
      <c r="H16" s="557"/>
      <c r="I16" s="557"/>
    </row>
    <row r="17" spans="1:9" ht="19.899999999999999" customHeight="1">
      <c r="A17" s="561"/>
      <c r="B17" s="580" t="s">
        <v>59</v>
      </c>
      <c r="C17" s="581"/>
      <c r="D17" s="581"/>
      <c r="E17" s="65"/>
      <c r="F17" s="66"/>
      <c r="G17" s="557"/>
      <c r="H17" s="557"/>
      <c r="I17" s="557"/>
    </row>
    <row r="18" spans="1:9" ht="19.899999999999999" customHeight="1">
      <c r="A18" s="561"/>
      <c r="B18" s="582" t="s">
        <v>60</v>
      </c>
      <c r="C18" s="583"/>
      <c r="D18" s="583"/>
      <c r="E18" s="67"/>
      <c r="F18" s="68"/>
      <c r="G18" s="557"/>
      <c r="H18" s="557"/>
      <c r="I18" s="557"/>
    </row>
    <row r="19" spans="1:9" ht="19.899999999999999" customHeight="1">
      <c r="A19" s="561"/>
      <c r="B19" s="582" t="s">
        <v>61</v>
      </c>
      <c r="C19" s="583"/>
      <c r="D19" s="583"/>
      <c r="E19" s="67"/>
      <c r="F19" s="68"/>
      <c r="G19" s="557"/>
      <c r="H19" s="557"/>
      <c r="I19" s="557"/>
    </row>
    <row r="20" spans="1:9" ht="19.899999999999999" customHeight="1" thickBot="1">
      <c r="A20" s="561"/>
      <c r="B20" s="584" t="s">
        <v>62</v>
      </c>
      <c r="C20" s="585"/>
      <c r="D20" s="585"/>
      <c r="E20" s="69"/>
      <c r="F20" s="70"/>
      <c r="G20" s="557"/>
      <c r="H20" s="557"/>
      <c r="I20" s="557"/>
    </row>
    <row r="21" spans="1:9" ht="31.9" customHeight="1">
      <c r="A21" s="558" t="s">
        <v>42</v>
      </c>
      <c r="B21" s="558"/>
      <c r="C21" s="558"/>
      <c r="D21" s="558"/>
      <c r="E21" s="558"/>
      <c r="F21" s="71"/>
      <c r="G21" s="557"/>
      <c r="H21" s="557"/>
      <c r="I21" s="557"/>
    </row>
    <row r="22" spans="1:9" ht="64.900000000000006" customHeight="1">
      <c r="A22" s="557"/>
      <c r="B22" s="578"/>
      <c r="C22" s="578"/>
      <c r="D22" s="578"/>
      <c r="E22" s="578"/>
      <c r="F22" s="557"/>
      <c r="G22" s="557"/>
      <c r="H22" s="72"/>
    </row>
    <row r="23" spans="1:9" s="38" customFormat="1" ht="38.25" customHeight="1">
      <c r="A23" s="557"/>
      <c r="B23" s="459" t="s">
        <v>28</v>
      </c>
      <c r="C23" s="459"/>
      <c r="D23" s="459"/>
      <c r="E23" s="459"/>
      <c r="F23" s="557"/>
      <c r="G23" s="557"/>
      <c r="H23" s="254" t="s">
        <v>149</v>
      </c>
    </row>
    <row r="24" spans="1:9" ht="64.900000000000006" customHeight="1">
      <c r="A24" s="557"/>
      <c r="B24" s="557"/>
      <c r="C24" s="557"/>
      <c r="D24" s="557"/>
      <c r="E24" s="557"/>
      <c r="F24" s="557"/>
      <c r="G24" s="557"/>
      <c r="H24" s="72"/>
    </row>
    <row r="25" spans="1:9" s="38" customFormat="1" ht="12.75" customHeight="1">
      <c r="A25" s="557"/>
      <c r="B25" s="557"/>
      <c r="C25" s="557"/>
      <c r="D25" s="557"/>
      <c r="E25" s="557"/>
      <c r="F25" s="557"/>
      <c r="G25" s="557"/>
      <c r="H25" s="254" t="s">
        <v>54</v>
      </c>
    </row>
  </sheetData>
  <mergeCells count="32">
    <mergeCell ref="F22:G25"/>
    <mergeCell ref="B17:D17"/>
    <mergeCell ref="B18:D18"/>
    <mergeCell ref="B19:D19"/>
    <mergeCell ref="B20:D20"/>
    <mergeCell ref="B22:E22"/>
    <mergeCell ref="B16:E16"/>
    <mergeCell ref="A2:H2"/>
    <mergeCell ref="A3:H3"/>
    <mergeCell ref="A4:I4"/>
    <mergeCell ref="B15:F15"/>
    <mergeCell ref="B11:H13"/>
    <mergeCell ref="F6:H6"/>
    <mergeCell ref="D7:H7"/>
    <mergeCell ref="D8:H8"/>
    <mergeCell ref="D9:H9"/>
    <mergeCell ref="A1:H1"/>
    <mergeCell ref="A22:A25"/>
    <mergeCell ref="B24:E25"/>
    <mergeCell ref="A5:I5"/>
    <mergeCell ref="A10:I10"/>
    <mergeCell ref="A14:I14"/>
    <mergeCell ref="G15:H21"/>
    <mergeCell ref="A21:E21"/>
    <mergeCell ref="A6:A9"/>
    <mergeCell ref="B7:C7"/>
    <mergeCell ref="B8:C8"/>
    <mergeCell ref="I6:I9"/>
    <mergeCell ref="I11:I13"/>
    <mergeCell ref="I15:I21"/>
    <mergeCell ref="A15:A20"/>
    <mergeCell ref="B23:E23"/>
  </mergeCells>
  <printOptions horizontalCentered="1" verticalCentered="1"/>
  <pageMargins left="0.78740157480314965" right="0.78740157480314965" top="0.78740157480314965" bottom="0.78740157480314965" header="0.78740157480314965" footer="0.39370078740157483"/>
  <pageSetup orientation="portrait" r:id="rId1"/>
  <headerFooter scaleWithDoc="0" alignWithMargins="0">
    <oddFooter>&amp;L&amp;"Arial Narrow,Normal"&amp;8FO-SCP-13&amp;R&amp;"Arial Narrow,Normal"&amp;8&amp;K00+000mtg05112020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1"/>
  <dimension ref="A1:I40"/>
  <sheetViews>
    <sheetView zoomScale="115" zoomScaleNormal="115" workbookViewId="0">
      <selection activeCell="E17" sqref="E17"/>
    </sheetView>
  </sheetViews>
  <sheetFormatPr baseColWidth="10" defaultColWidth="11.5703125" defaultRowHeight="12.75"/>
  <cols>
    <col min="1" max="1" width="10.42578125" style="33" customWidth="1"/>
    <col min="2" max="2" width="11.85546875" style="33" customWidth="1"/>
    <col min="3" max="3" width="12.7109375" style="33" customWidth="1"/>
    <col min="4" max="4" width="8.28515625" style="33" customWidth="1"/>
    <col min="5" max="5" width="12.7109375" style="33" customWidth="1"/>
    <col min="6" max="6" width="8.7109375" style="33" customWidth="1"/>
    <col min="7" max="7" width="12.7109375" style="33" customWidth="1"/>
    <col min="8" max="8" width="8.7109375" style="33" customWidth="1"/>
    <col min="9" max="9" width="14.42578125" style="73" customWidth="1"/>
    <col min="10" max="16384" width="11.5703125" style="33"/>
  </cols>
  <sheetData>
    <row r="1" spans="1:9" ht="20.25">
      <c r="A1" s="498" t="s">
        <v>224</v>
      </c>
      <c r="B1" s="498"/>
      <c r="C1" s="498"/>
      <c r="D1" s="498"/>
      <c r="E1" s="498"/>
      <c r="F1" s="498"/>
      <c r="G1" s="498"/>
      <c r="H1" s="498"/>
      <c r="I1" s="498"/>
    </row>
    <row r="2" spans="1:9" ht="20.25" customHeight="1">
      <c r="A2" s="406" t="s">
        <v>2</v>
      </c>
      <c r="B2" s="406"/>
      <c r="C2" s="406"/>
      <c r="D2" s="406"/>
      <c r="E2" s="406"/>
      <c r="F2" s="406"/>
      <c r="G2" s="406"/>
      <c r="H2" s="406"/>
      <c r="I2" s="406"/>
    </row>
    <row r="3" spans="1:9" ht="20.100000000000001" customHeight="1">
      <c r="A3" s="407" t="s">
        <v>3</v>
      </c>
      <c r="B3" s="407"/>
      <c r="C3" s="407"/>
      <c r="D3" s="407"/>
      <c r="E3" s="407"/>
      <c r="F3" s="407"/>
      <c r="G3" s="407"/>
      <c r="H3" s="407"/>
      <c r="I3" s="407"/>
    </row>
    <row r="4" spans="1:9" ht="43.15" customHeight="1">
      <c r="A4" s="590" t="s">
        <v>170</v>
      </c>
      <c r="B4" s="590"/>
      <c r="C4" s="590"/>
      <c r="D4" s="590"/>
      <c r="E4" s="590"/>
      <c r="F4" s="590"/>
      <c r="G4" s="590"/>
      <c r="H4" s="590"/>
      <c r="I4" s="590"/>
    </row>
    <row r="5" spans="1:9" ht="20.25" customHeight="1">
      <c r="A5" s="586"/>
      <c r="B5" s="586"/>
      <c r="C5" s="586"/>
      <c r="D5" s="586"/>
      <c r="E5" s="586"/>
      <c r="F5" s="586"/>
      <c r="G5" s="586"/>
      <c r="H5" s="586"/>
      <c r="I5" s="586"/>
    </row>
    <row r="6" spans="1:9" s="74" customFormat="1" ht="21" customHeight="1">
      <c r="A6" s="591" t="s">
        <v>13</v>
      </c>
      <c r="B6" s="591"/>
      <c r="C6" s="591"/>
      <c r="D6" s="592" t="s">
        <v>18</v>
      </c>
      <c r="E6" s="593"/>
      <c r="F6" s="594"/>
      <c r="G6" s="595" t="s">
        <v>63</v>
      </c>
      <c r="H6" s="596"/>
      <c r="I6" s="597"/>
    </row>
    <row r="7" spans="1:9" s="75" customFormat="1" ht="22.9" customHeight="1">
      <c r="A7" s="591"/>
      <c r="B7" s="591"/>
      <c r="C7" s="591"/>
      <c r="D7" s="595"/>
      <c r="E7" s="596"/>
      <c r="F7" s="597"/>
      <c r="G7" s="596"/>
      <c r="H7" s="596"/>
      <c r="I7" s="597"/>
    </row>
    <row r="8" spans="1:9" s="75" customFormat="1" ht="15.6" customHeight="1" thickBot="1">
      <c r="A8" s="587"/>
      <c r="B8" s="587"/>
      <c r="C8" s="587"/>
      <c r="D8" s="587"/>
      <c r="E8" s="587"/>
      <c r="F8" s="587"/>
      <c r="G8" s="587"/>
      <c r="H8" s="587"/>
      <c r="I8" s="587"/>
    </row>
    <row r="9" spans="1:9" ht="15.6" customHeight="1" thickTop="1">
      <c r="A9" s="600" t="s">
        <v>58</v>
      </c>
      <c r="B9" s="602" t="s">
        <v>64</v>
      </c>
      <c r="C9" s="604" t="s">
        <v>65</v>
      </c>
      <c r="D9" s="605"/>
      <c r="E9" s="604" t="s">
        <v>66</v>
      </c>
      <c r="F9" s="605"/>
      <c r="G9" s="606" t="s">
        <v>67</v>
      </c>
      <c r="H9" s="607"/>
      <c r="I9" s="588" t="s">
        <v>68</v>
      </c>
    </row>
    <row r="10" spans="1:9" ht="18" customHeight="1" thickBot="1">
      <c r="A10" s="601"/>
      <c r="B10" s="603"/>
      <c r="C10" s="76" t="s">
        <v>69</v>
      </c>
      <c r="D10" s="77" t="s">
        <v>42</v>
      </c>
      <c r="E10" s="76" t="s">
        <v>69</v>
      </c>
      <c r="F10" s="77" t="s">
        <v>42</v>
      </c>
      <c r="G10" s="76" t="s">
        <v>69</v>
      </c>
      <c r="H10" s="77" t="s">
        <v>42</v>
      </c>
      <c r="I10" s="589"/>
    </row>
    <row r="11" spans="1:9" ht="15" customHeight="1" thickTop="1">
      <c r="A11" s="78"/>
      <c r="B11" s="78"/>
      <c r="C11" s="79"/>
      <c r="D11" s="80"/>
      <c r="E11" s="79"/>
      <c r="F11" s="80"/>
      <c r="G11" s="79"/>
      <c r="H11" s="81"/>
      <c r="I11" s="82"/>
    </row>
    <row r="12" spans="1:9" ht="15" customHeight="1">
      <c r="A12" s="83"/>
      <c r="B12" s="83"/>
      <c r="C12" s="84"/>
      <c r="D12" s="85"/>
      <c r="E12" s="84"/>
      <c r="F12" s="85"/>
      <c r="G12" s="84"/>
      <c r="H12" s="86"/>
      <c r="I12" s="87"/>
    </row>
    <row r="13" spans="1:9" ht="15" customHeight="1">
      <c r="A13" s="83"/>
      <c r="B13" s="83"/>
      <c r="C13" s="84"/>
      <c r="D13" s="85"/>
      <c r="E13" s="84"/>
      <c r="F13" s="85"/>
      <c r="G13" s="84"/>
      <c r="H13" s="86"/>
      <c r="I13" s="87"/>
    </row>
    <row r="14" spans="1:9" ht="15" customHeight="1">
      <c r="A14" s="83"/>
      <c r="B14" s="83"/>
      <c r="C14" s="84"/>
      <c r="D14" s="85"/>
      <c r="E14" s="88"/>
      <c r="F14" s="89"/>
      <c r="G14" s="88"/>
      <c r="H14" s="90"/>
      <c r="I14" s="91"/>
    </row>
    <row r="15" spans="1:9" ht="15" customHeight="1">
      <c r="A15" s="83"/>
      <c r="B15" s="83"/>
      <c r="C15" s="84"/>
      <c r="D15" s="85"/>
      <c r="E15" s="88"/>
      <c r="F15" s="89"/>
      <c r="G15" s="88"/>
      <c r="H15" s="90"/>
      <c r="I15" s="91"/>
    </row>
    <row r="16" spans="1:9" ht="15" customHeight="1">
      <c r="A16" s="83"/>
      <c r="B16" s="83"/>
      <c r="C16" s="84"/>
      <c r="D16" s="85"/>
      <c r="E16" s="88"/>
      <c r="F16" s="89"/>
      <c r="G16" s="88"/>
      <c r="H16" s="90"/>
      <c r="I16" s="91"/>
    </row>
    <row r="17" spans="1:9" ht="15" customHeight="1">
      <c r="A17" s="83"/>
      <c r="B17" s="83"/>
      <c r="C17" s="84"/>
      <c r="D17" s="85"/>
      <c r="E17" s="88"/>
      <c r="F17" s="89"/>
      <c r="G17" s="88"/>
      <c r="H17" s="90"/>
      <c r="I17" s="91"/>
    </row>
    <row r="18" spans="1:9" ht="15" customHeight="1">
      <c r="A18" s="83"/>
      <c r="B18" s="83"/>
      <c r="C18" s="84"/>
      <c r="D18" s="85"/>
      <c r="E18" s="88"/>
      <c r="F18" s="89"/>
      <c r="G18" s="88"/>
      <c r="H18" s="90"/>
      <c r="I18" s="91"/>
    </row>
    <row r="19" spans="1:9" ht="15" customHeight="1">
      <c r="A19" s="83"/>
      <c r="B19" s="83"/>
      <c r="C19" s="84"/>
      <c r="D19" s="85"/>
      <c r="E19" s="88"/>
      <c r="F19" s="89"/>
      <c r="G19" s="88"/>
      <c r="H19" s="90"/>
      <c r="I19" s="91"/>
    </row>
    <row r="20" spans="1:9" ht="15" customHeight="1">
      <c r="A20" s="83"/>
      <c r="B20" s="83"/>
      <c r="C20" s="84"/>
      <c r="D20" s="85"/>
      <c r="E20" s="88"/>
      <c r="F20" s="89"/>
      <c r="G20" s="88"/>
      <c r="H20" s="90"/>
      <c r="I20" s="91"/>
    </row>
    <row r="21" spans="1:9" ht="15" customHeight="1">
      <c r="A21" s="83"/>
      <c r="B21" s="83"/>
      <c r="C21" s="84"/>
      <c r="D21" s="85"/>
      <c r="E21" s="84"/>
      <c r="F21" s="85"/>
      <c r="G21" s="84"/>
      <c r="H21" s="86"/>
      <c r="I21" s="87"/>
    </row>
    <row r="22" spans="1:9" ht="15" customHeight="1">
      <c r="A22" s="83"/>
      <c r="B22" s="83"/>
      <c r="C22" s="84"/>
      <c r="D22" s="85"/>
      <c r="E22" s="84"/>
      <c r="F22" s="85"/>
      <c r="G22" s="84"/>
      <c r="H22" s="86"/>
      <c r="I22" s="87"/>
    </row>
    <row r="23" spans="1:9" ht="15" customHeight="1">
      <c r="A23" s="83"/>
      <c r="B23" s="83"/>
      <c r="C23" s="84"/>
      <c r="D23" s="85"/>
      <c r="E23" s="84"/>
      <c r="F23" s="85"/>
      <c r="G23" s="84"/>
      <c r="H23" s="86"/>
      <c r="I23" s="87"/>
    </row>
    <row r="24" spans="1:9" ht="15" customHeight="1">
      <c r="A24" s="83"/>
      <c r="B24" s="83"/>
      <c r="C24" s="84"/>
      <c r="D24" s="85"/>
      <c r="E24" s="84"/>
      <c r="F24" s="85"/>
      <c r="G24" s="84"/>
      <c r="H24" s="86"/>
      <c r="I24" s="87"/>
    </row>
    <row r="25" spans="1:9" ht="15" customHeight="1">
      <c r="A25" s="83"/>
      <c r="B25" s="83"/>
      <c r="C25" s="84"/>
      <c r="D25" s="85"/>
      <c r="E25" s="84"/>
      <c r="F25" s="85"/>
      <c r="G25" s="84"/>
      <c r="H25" s="86"/>
      <c r="I25" s="87"/>
    </row>
    <row r="26" spans="1:9" ht="15" customHeight="1">
      <c r="A26" s="83"/>
      <c r="B26" s="83"/>
      <c r="C26" s="84"/>
      <c r="D26" s="85"/>
      <c r="E26" s="84"/>
      <c r="F26" s="85"/>
      <c r="G26" s="84"/>
      <c r="H26" s="86"/>
      <c r="I26" s="87"/>
    </row>
    <row r="27" spans="1:9" ht="15" customHeight="1">
      <c r="A27" s="83"/>
      <c r="B27" s="83"/>
      <c r="C27" s="84"/>
      <c r="D27" s="85"/>
      <c r="E27" s="84"/>
      <c r="F27" s="85"/>
      <c r="G27" s="84"/>
      <c r="H27" s="86"/>
      <c r="I27" s="87"/>
    </row>
    <row r="28" spans="1:9" ht="15" customHeight="1">
      <c r="A28" s="83"/>
      <c r="B28" s="83"/>
      <c r="C28" s="84"/>
      <c r="D28" s="85"/>
      <c r="E28" s="84"/>
      <c r="F28" s="85"/>
      <c r="G28" s="84"/>
      <c r="H28" s="86"/>
      <c r="I28" s="87"/>
    </row>
    <row r="29" spans="1:9" ht="15" customHeight="1" thickBot="1">
      <c r="A29" s="92"/>
      <c r="B29" s="92"/>
      <c r="C29" s="93"/>
      <c r="D29" s="94"/>
      <c r="E29" s="93"/>
      <c r="F29" s="94"/>
      <c r="G29" s="93"/>
      <c r="H29" s="95"/>
      <c r="I29" s="96"/>
    </row>
    <row r="30" spans="1:9" ht="37.5" customHeight="1" thickTop="1">
      <c r="H30" s="97" t="s">
        <v>42</v>
      </c>
      <c r="I30" s="98"/>
    </row>
    <row r="31" spans="1:9" ht="67.349999999999994" customHeight="1">
      <c r="D31" s="457"/>
      <c r="E31" s="457"/>
      <c r="F31" s="457"/>
      <c r="G31" s="457"/>
      <c r="H31" s="457"/>
    </row>
    <row r="32" spans="1:9" ht="15" customHeight="1">
      <c r="D32" s="598" t="s">
        <v>28</v>
      </c>
      <c r="E32" s="598"/>
      <c r="F32" s="598"/>
      <c r="G32" s="598"/>
      <c r="H32" s="598"/>
      <c r="I32" s="99"/>
    </row>
    <row r="33" spans="1:9" ht="15" customHeight="1"/>
    <row r="34" spans="1:9" ht="15" customHeight="1"/>
    <row r="35" spans="1:9" ht="15" customHeight="1"/>
    <row r="38" spans="1:9">
      <c r="A38" s="599"/>
      <c r="B38" s="599"/>
      <c r="C38" s="599"/>
      <c r="D38" s="599"/>
      <c r="E38" s="599"/>
      <c r="F38" s="599"/>
      <c r="G38" s="599"/>
      <c r="H38" s="599"/>
      <c r="I38" s="97"/>
    </row>
    <row r="39" spans="1:9">
      <c r="A39" s="599"/>
      <c r="B39" s="599"/>
      <c r="C39" s="599"/>
      <c r="D39" s="599"/>
      <c r="E39" s="599"/>
      <c r="F39" s="599"/>
      <c r="G39" s="599"/>
      <c r="H39" s="599"/>
      <c r="I39" s="97"/>
    </row>
    <row r="40" spans="1:9">
      <c r="I40" s="100"/>
    </row>
  </sheetData>
  <mergeCells count="22">
    <mergeCell ref="D32:H32"/>
    <mergeCell ref="A38:H38"/>
    <mergeCell ref="A39:H39"/>
    <mergeCell ref="A9:A10"/>
    <mergeCell ref="B9:B10"/>
    <mergeCell ref="C9:D9"/>
    <mergeCell ref="E9:F9"/>
    <mergeCell ref="G9:H9"/>
    <mergeCell ref="D31:H31"/>
    <mergeCell ref="I9:I10"/>
    <mergeCell ref="A4:I4"/>
    <mergeCell ref="A6:C6"/>
    <mergeCell ref="D6:F6"/>
    <mergeCell ref="G6:I6"/>
    <mergeCell ref="A7:C7"/>
    <mergeCell ref="D7:F7"/>
    <mergeCell ref="G7:I7"/>
    <mergeCell ref="A1:I1"/>
    <mergeCell ref="A2:I2"/>
    <mergeCell ref="A3:I3"/>
    <mergeCell ref="A5:I5"/>
    <mergeCell ref="A8:I8"/>
  </mergeCells>
  <printOptions horizontalCentered="1"/>
  <pageMargins left="0.39370078740157483" right="0.39370078740157483" top="0.78740157480314965" bottom="0.39370078740157483" header="0.59055118110236227" footer="0.39370078740157483"/>
  <pageSetup scale="97" fitToHeight="0" orientation="portrait" r:id="rId1"/>
  <headerFooter scaleWithDoc="0" alignWithMargins="0">
    <oddFooter>&amp;L&amp;"Arial Narrow,Normal"&amp;8FO-SCP-14&amp;R&amp;"Arial Narrow,Normal"&amp;8&amp;K00+000mtg05112020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9">
    <pageSetUpPr fitToPage="1"/>
  </sheetPr>
  <dimension ref="G1:G57"/>
  <sheetViews>
    <sheetView zoomScale="99" zoomScaleNormal="99" workbookViewId="0">
      <selection activeCell="L24" sqref="L24"/>
    </sheetView>
  </sheetViews>
  <sheetFormatPr baseColWidth="10" defaultColWidth="11.5703125" defaultRowHeight="12.75"/>
  <cols>
    <col min="1" max="6" width="11.5703125" style="33"/>
    <col min="7" max="7" width="21.140625" style="33" customWidth="1"/>
    <col min="8" max="16384" width="11.5703125" style="33"/>
  </cols>
  <sheetData>
    <row r="1" spans="7:7" ht="15" customHeight="1"/>
    <row r="2" spans="7:7" ht="15" customHeight="1"/>
    <row r="3" spans="7:7" ht="15" customHeight="1"/>
    <row r="4" spans="7:7" ht="7.9" customHeight="1"/>
    <row r="7" spans="7:7">
      <c r="G7" s="34"/>
    </row>
    <row r="8" spans="7:7" ht="3" customHeight="1">
      <c r="G8" s="34"/>
    </row>
    <row r="9" spans="7:7">
      <c r="G9" s="34"/>
    </row>
    <row r="10" spans="7:7" ht="3" customHeight="1">
      <c r="G10" s="34"/>
    </row>
    <row r="11" spans="7:7">
      <c r="G11" s="34"/>
    </row>
    <row r="12" spans="7:7" ht="3" customHeight="1">
      <c r="G12" s="34"/>
    </row>
    <row r="18" ht="3" customHeight="1"/>
    <row r="19" ht="3" customHeight="1"/>
    <row r="21" ht="3" customHeight="1"/>
    <row r="23" ht="3" customHeight="1"/>
    <row r="25" ht="3" customHeight="1"/>
    <row r="27" ht="3" customHeight="1"/>
    <row r="29" ht="3" customHeight="1"/>
    <row r="31" ht="3" customHeight="1"/>
    <row r="33" ht="3" customHeight="1"/>
    <row r="35" ht="3" customHeight="1"/>
    <row r="37" ht="3" customHeight="1"/>
    <row r="39" ht="3" customHeight="1"/>
    <row r="41" ht="3" customHeight="1"/>
    <row r="42" ht="13.9" customHeight="1"/>
    <row r="43" ht="3" customHeight="1"/>
    <row r="45" ht="3" customHeight="1"/>
    <row r="49" ht="3" customHeight="1"/>
    <row r="54" ht="3" customHeight="1"/>
    <row r="55" ht="33" customHeight="1"/>
    <row r="56" ht="39" customHeight="1"/>
    <row r="57" s="38" customFormat="1" ht="30" customHeight="1"/>
  </sheetData>
  <pageMargins left="0.70866141732283472" right="0.70866141732283472" top="1.1811023622047245" bottom="0.74803149606299213" header="0.31496062992125984" footer="0.39370078740157483"/>
  <pageSetup scale="95" orientation="portrait" r:id="rId1"/>
  <headerFooter scaleWithDoc="0" alignWithMargins="0">
    <oddHeader>&amp;C&amp;"Arial Narrow,Negrita"&amp;28&amp;K00-048FO-SCP-15</oddHeader>
    <oddFooter>&amp;L&amp;"Arial Narrow,Normal"&amp;8FO-SCP-15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33"/>
  <dimension ref="G1:G57"/>
  <sheetViews>
    <sheetView tabSelected="1" zoomScaleNormal="100" workbookViewId="0">
      <selection activeCell="J32" sqref="J32"/>
    </sheetView>
  </sheetViews>
  <sheetFormatPr baseColWidth="10" defaultColWidth="11.5703125" defaultRowHeight="12.75"/>
  <cols>
    <col min="1" max="6" width="11.5703125" style="33"/>
    <col min="7" max="7" width="21.140625" style="33" customWidth="1"/>
    <col min="8" max="16384" width="11.5703125" style="33"/>
  </cols>
  <sheetData>
    <row r="1" spans="7:7" ht="15" customHeight="1"/>
    <row r="2" spans="7:7" ht="15" customHeight="1"/>
    <row r="3" spans="7:7" ht="15" customHeight="1"/>
    <row r="4" spans="7:7" ht="7.9" customHeight="1"/>
    <row r="7" spans="7:7">
      <c r="G7" s="34"/>
    </row>
    <row r="8" spans="7:7" ht="3" customHeight="1">
      <c r="G8" s="34"/>
    </row>
    <row r="9" spans="7:7">
      <c r="G9" s="34"/>
    </row>
    <row r="10" spans="7:7" ht="3" customHeight="1">
      <c r="G10" s="34"/>
    </row>
    <row r="11" spans="7:7">
      <c r="G11" s="34"/>
    </row>
    <row r="12" spans="7:7" ht="3" customHeight="1">
      <c r="G12" s="34"/>
    </row>
    <row r="18" ht="3" customHeight="1"/>
    <row r="19" ht="3" customHeight="1"/>
    <row r="21" ht="3" customHeight="1"/>
    <row r="23" ht="3" customHeight="1"/>
    <row r="25" ht="3" customHeight="1"/>
    <row r="27" ht="3" customHeight="1"/>
    <row r="29" ht="3" customHeight="1"/>
    <row r="31" ht="3" customHeight="1"/>
    <row r="33" ht="3" customHeight="1"/>
    <row r="35" ht="3" customHeight="1"/>
    <row r="37" ht="3" customHeight="1"/>
    <row r="39" ht="3" customHeight="1"/>
    <row r="41" ht="3" customHeight="1"/>
    <row r="42" ht="13.9" customHeight="1"/>
    <row r="43" ht="3" customHeight="1"/>
    <row r="45" ht="3" customHeight="1"/>
    <row r="49" ht="3" customHeight="1"/>
    <row r="54" ht="3" customHeight="1"/>
    <row r="55" ht="33" customHeight="1"/>
    <row r="56" ht="39" customHeight="1"/>
    <row r="57" s="38" customFormat="1" ht="30" customHeight="1"/>
  </sheetData>
  <pageMargins left="0.70866141732283472" right="0.70866141732283472" top="1.1811023622047245" bottom="0.74803149606299213" header="0.31496062992125984" footer="0.39370078740157483"/>
  <pageSetup scale="90" orientation="portrait" r:id="rId1"/>
  <headerFooter scaleWithDoc="0" alignWithMargins="0">
    <oddHeader>&amp;C&amp;"Arial Narrow,Negrita"&amp;28&amp;K00-046FO-SCP-16</oddHeader>
    <oddFooter>&amp;L&amp;"Arial Narrow,Normal"&amp;8FO-SCP-16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7">
    <pageSetUpPr fitToPage="1"/>
  </sheetPr>
  <dimension ref="A1:L29"/>
  <sheetViews>
    <sheetView zoomScale="102" zoomScaleNormal="102" workbookViewId="0">
      <selection activeCell="M4" sqref="M4"/>
    </sheetView>
  </sheetViews>
  <sheetFormatPr baseColWidth="10" defaultColWidth="11.42578125" defaultRowHeight="12.75"/>
  <cols>
    <col min="1" max="1" width="2.7109375" style="130" customWidth="1"/>
    <col min="2" max="2" width="7.7109375" style="130" customWidth="1"/>
    <col min="3" max="3" width="2.7109375" style="130" customWidth="1"/>
    <col min="4" max="4" width="7.7109375" style="130" customWidth="1"/>
    <col min="5" max="5" width="2.7109375" style="130" customWidth="1"/>
    <col min="6" max="6" width="18.28515625" style="130" customWidth="1"/>
    <col min="7" max="7" width="2.7109375" style="130" customWidth="1"/>
    <col min="8" max="8" width="9.7109375" style="130" customWidth="1"/>
    <col min="9" max="9" width="12.7109375" style="130" customWidth="1"/>
    <col min="10" max="10" width="2.7109375" style="130" customWidth="1"/>
    <col min="11" max="11" width="13.7109375" style="130" customWidth="1"/>
    <col min="12" max="12" width="2.7109375" style="130" customWidth="1"/>
    <col min="13" max="16384" width="11.42578125" style="130"/>
  </cols>
  <sheetData>
    <row r="1" spans="1:12" ht="15" customHeight="1">
      <c r="L1" s="34"/>
    </row>
    <row r="2" spans="1:12" ht="15" customHeight="1">
      <c r="L2" s="34"/>
    </row>
    <row r="3" spans="1:12" ht="15" customHeight="1"/>
    <row r="4" spans="1:12" s="131" customFormat="1" ht="55.9" customHeight="1">
      <c r="A4" s="608"/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</row>
    <row r="5" spans="1:12" ht="39.6" customHeight="1"/>
    <row r="6" spans="1:12" ht="28.9" customHeight="1">
      <c r="B6" s="132"/>
      <c r="C6" s="609"/>
      <c r="D6" s="609"/>
      <c r="E6" s="609"/>
      <c r="F6" s="133"/>
      <c r="H6" s="134"/>
    </row>
    <row r="7" spans="1:12" ht="44.65" customHeight="1"/>
    <row r="8" spans="1:12">
      <c r="B8" s="135"/>
      <c r="C8" s="135"/>
      <c r="D8" s="135"/>
      <c r="E8" s="135"/>
      <c r="F8" s="135"/>
      <c r="G8" s="135"/>
      <c r="H8" s="610"/>
      <c r="I8" s="610"/>
      <c r="J8" s="135"/>
      <c r="K8" s="135"/>
    </row>
    <row r="9" spans="1:12">
      <c r="B9" s="610"/>
      <c r="D9" s="610"/>
      <c r="F9" s="610"/>
      <c r="H9" s="611"/>
      <c r="I9" s="611"/>
      <c r="K9" s="612"/>
    </row>
    <row r="10" spans="1:12">
      <c r="B10" s="610"/>
      <c r="D10" s="610"/>
      <c r="F10" s="610"/>
      <c r="H10" s="611"/>
      <c r="I10" s="611"/>
      <c r="K10" s="612"/>
    </row>
    <row r="11" spans="1:12">
      <c r="B11" s="610"/>
      <c r="D11" s="610"/>
      <c r="F11" s="610"/>
      <c r="H11" s="611"/>
      <c r="I11" s="611"/>
      <c r="K11" s="612"/>
    </row>
    <row r="12" spans="1:12">
      <c r="F12" s="610"/>
      <c r="H12" s="611"/>
      <c r="I12" s="611"/>
    </row>
    <row r="13" spans="1:12">
      <c r="F13" s="610"/>
      <c r="H13" s="611"/>
      <c r="I13" s="611"/>
    </row>
    <row r="14" spans="1:12">
      <c r="F14" s="610"/>
      <c r="H14" s="611"/>
      <c r="I14" s="611"/>
    </row>
    <row r="25" spans="1:12" ht="100.9" customHeight="1">
      <c r="B25" s="611"/>
      <c r="C25" s="611"/>
      <c r="D25" s="611"/>
      <c r="E25" s="611"/>
      <c r="G25" s="611"/>
      <c r="H25" s="611"/>
      <c r="J25" s="611"/>
      <c r="K25" s="611"/>
      <c r="L25" s="611"/>
    </row>
    <row r="26" spans="1:12" ht="28.15" customHeight="1">
      <c r="B26" s="613"/>
      <c r="C26" s="613"/>
      <c r="D26" s="613"/>
      <c r="E26" s="613"/>
      <c r="F26" s="136"/>
      <c r="G26" s="613"/>
      <c r="H26" s="613"/>
      <c r="I26" s="136"/>
      <c r="J26" s="613"/>
      <c r="K26" s="613"/>
      <c r="L26" s="613"/>
    </row>
    <row r="27" spans="1:12" ht="20.45" customHeight="1"/>
    <row r="28" spans="1:12" ht="20.45" customHeight="1"/>
    <row r="29" spans="1:12" ht="13.5">
      <c r="A29" s="120"/>
    </row>
  </sheetData>
  <mergeCells count="14">
    <mergeCell ref="B25:E25"/>
    <mergeCell ref="G25:H25"/>
    <mergeCell ref="J25:L25"/>
    <mergeCell ref="B26:E26"/>
    <mergeCell ref="G26:H26"/>
    <mergeCell ref="J26:L26"/>
    <mergeCell ref="A4:L4"/>
    <mergeCell ref="C6:E6"/>
    <mergeCell ref="H8:I8"/>
    <mergeCell ref="B9:B11"/>
    <mergeCell ref="D9:D11"/>
    <mergeCell ref="F9:F14"/>
    <mergeCell ref="H9:I14"/>
    <mergeCell ref="K9:K11"/>
  </mergeCells>
  <printOptions horizontalCentered="1"/>
  <pageMargins left="0.39370078740157483" right="0.39370078740157483" top="1.1811023622047245" bottom="0.78740157480314965" header="0.31496062992125984" footer="0.39370078740157483"/>
  <pageSetup orientation="portrait" r:id="rId1"/>
  <headerFooter scaleWithDoc="0" alignWithMargins="0">
    <oddHeader>&amp;C&amp;"Arial Narrow,Negrita"&amp;28&amp;K00-048FO-SCP-17</oddHeader>
    <oddFooter>&amp;L&amp;"Arial Narrow,Normal"&amp;8FO-SCP-17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35"/>
  <dimension ref="A1:W351"/>
  <sheetViews>
    <sheetView zoomScale="85" zoomScaleNormal="85" workbookViewId="0">
      <selection activeCell="AD179" sqref="AD179"/>
    </sheetView>
  </sheetViews>
  <sheetFormatPr baseColWidth="10" defaultColWidth="11.5703125" defaultRowHeight="12.75"/>
  <cols>
    <col min="1" max="1" width="4.7109375" style="168" customWidth="1"/>
    <col min="2" max="2" width="26" style="169" bestFit="1" customWidth="1"/>
    <col min="3" max="3" width="9.5703125" style="169" bestFit="1" customWidth="1"/>
    <col min="4" max="4" width="19.7109375" style="170" bestFit="1" customWidth="1"/>
    <col min="5" max="5" width="7.140625" style="170" bestFit="1" customWidth="1"/>
    <col min="6" max="6" width="11.140625" style="171" customWidth="1"/>
    <col min="7" max="7" width="14.5703125" style="172" bestFit="1" customWidth="1"/>
    <col min="8" max="8" width="8.5703125" style="173" customWidth="1"/>
    <col min="9" max="9" width="8.28515625" style="173" customWidth="1"/>
    <col min="10" max="10" width="9.42578125" style="173" bestFit="1" customWidth="1"/>
    <col min="11" max="11" width="9.28515625" style="174" bestFit="1" customWidth="1"/>
    <col min="12" max="12" width="0.7109375" style="169" customWidth="1"/>
    <col min="13" max="13" width="3.42578125" style="175" bestFit="1" customWidth="1"/>
    <col min="14" max="14" width="5.140625" style="175" bestFit="1" customWidth="1"/>
    <col min="15" max="15" width="5.7109375" style="175" bestFit="1" customWidth="1"/>
    <col min="16" max="16" width="5.7109375" style="176" bestFit="1" customWidth="1"/>
    <col min="17" max="17" width="3.7109375" style="177" bestFit="1" customWidth="1"/>
    <col min="18" max="18" width="4.85546875" style="175" bestFit="1" customWidth="1"/>
    <col min="19" max="19" width="3.7109375" style="177" bestFit="1" customWidth="1"/>
    <col min="20" max="20" width="7.85546875" style="175" bestFit="1" customWidth="1"/>
    <col min="21" max="21" width="5.7109375" style="175" bestFit="1" customWidth="1"/>
    <col min="22" max="22" width="11" style="169" bestFit="1" customWidth="1"/>
    <col min="23" max="23" width="5.42578125" style="169" customWidth="1"/>
    <col min="24" max="24" width="8.7109375" style="169" customWidth="1"/>
    <col min="25" max="16384" width="11.5703125" style="169"/>
  </cols>
  <sheetData>
    <row r="1" spans="1:23" ht="18" customHeight="1">
      <c r="A1" s="614" t="s">
        <v>225</v>
      </c>
      <c r="B1" s="614"/>
      <c r="C1" s="614"/>
      <c r="D1" s="614"/>
      <c r="E1" s="614"/>
      <c r="F1" s="614"/>
      <c r="G1" s="614"/>
      <c r="H1" s="614"/>
      <c r="I1" s="615" t="s">
        <v>2</v>
      </c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</row>
    <row r="2" spans="1:23" ht="18" customHeight="1">
      <c r="A2" s="616" t="s">
        <v>3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</row>
    <row r="3" spans="1:23" ht="39" customHeight="1">
      <c r="A3" s="634" t="s">
        <v>151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</row>
    <row r="4" spans="1:23" s="179" customFormat="1" ht="30.75" customHeight="1">
      <c r="A4" s="638" t="s">
        <v>12</v>
      </c>
      <c r="B4" s="638" t="s">
        <v>46</v>
      </c>
      <c r="C4" s="638" t="s">
        <v>155</v>
      </c>
      <c r="D4" s="642" t="s">
        <v>40</v>
      </c>
      <c r="E4" s="635" t="s">
        <v>152</v>
      </c>
      <c r="F4" s="636"/>
      <c r="G4" s="636"/>
      <c r="H4" s="636"/>
      <c r="I4" s="636"/>
      <c r="J4" s="636"/>
      <c r="K4" s="637"/>
      <c r="M4" s="638" t="s">
        <v>153</v>
      </c>
      <c r="N4" s="638"/>
      <c r="O4" s="638"/>
      <c r="P4" s="638"/>
      <c r="Q4" s="638"/>
      <c r="R4" s="638"/>
      <c r="S4" s="638"/>
      <c r="T4" s="638"/>
      <c r="U4" s="638"/>
      <c r="V4" s="639" t="s">
        <v>154</v>
      </c>
      <c r="W4" s="640"/>
    </row>
    <row r="5" spans="1:23" s="183" customFormat="1" ht="23.65" customHeight="1">
      <c r="A5" s="641"/>
      <c r="B5" s="641"/>
      <c r="C5" s="641"/>
      <c r="D5" s="643"/>
      <c r="E5" s="181" t="s">
        <v>156</v>
      </c>
      <c r="F5" s="180" t="s">
        <v>155</v>
      </c>
      <c r="G5" s="180" t="s">
        <v>58</v>
      </c>
      <c r="H5" s="182" t="s">
        <v>157</v>
      </c>
      <c r="I5" s="182" t="s">
        <v>129</v>
      </c>
      <c r="J5" s="182" t="s">
        <v>158</v>
      </c>
      <c r="K5" s="182" t="s">
        <v>42</v>
      </c>
      <c r="M5" s="184" t="s">
        <v>31</v>
      </c>
      <c r="N5" s="184" t="s">
        <v>0</v>
      </c>
      <c r="O5" s="185" t="s">
        <v>32</v>
      </c>
      <c r="P5" s="186" t="s">
        <v>33</v>
      </c>
      <c r="Q5" s="187" t="s">
        <v>34</v>
      </c>
      <c r="R5" s="184" t="s">
        <v>35</v>
      </c>
      <c r="S5" s="184" t="s">
        <v>36</v>
      </c>
      <c r="T5" s="184" t="s">
        <v>37</v>
      </c>
      <c r="U5" s="184" t="s">
        <v>38</v>
      </c>
      <c r="V5" s="188" t="s">
        <v>159</v>
      </c>
      <c r="W5" s="188" t="s">
        <v>160</v>
      </c>
    </row>
    <row r="6" spans="1:23" s="175" customFormat="1" ht="16.149999999999999" customHeight="1">
      <c r="A6" s="189">
        <v>1</v>
      </c>
      <c r="B6" s="621"/>
      <c r="C6" s="617"/>
      <c r="D6" s="618"/>
      <c r="E6" s="190"/>
      <c r="F6" s="191"/>
      <c r="G6" s="192"/>
      <c r="H6" s="193"/>
      <c r="I6" s="193"/>
      <c r="J6" s="193"/>
      <c r="K6" s="194">
        <f t="shared" ref="K6:K69" si="0">SUM(H6:J6)</f>
        <v>0</v>
      </c>
      <c r="L6" s="195"/>
      <c r="M6" s="196"/>
      <c r="N6" s="196"/>
      <c r="O6" s="196"/>
      <c r="P6" s="197"/>
      <c r="Q6" s="198"/>
      <c r="R6" s="196"/>
      <c r="S6" s="198"/>
      <c r="T6" s="196"/>
      <c r="U6" s="196"/>
      <c r="V6" s="619"/>
      <c r="W6" s="619"/>
    </row>
    <row r="7" spans="1:23" s="175" customFormat="1" ht="16.149999999999999" customHeight="1">
      <c r="A7" s="189">
        <v>2</v>
      </c>
      <c r="B7" s="621"/>
      <c r="C7" s="617"/>
      <c r="D7" s="618"/>
      <c r="E7" s="190"/>
      <c r="F7" s="199"/>
      <c r="G7" s="200"/>
      <c r="H7" s="193"/>
      <c r="I7" s="193"/>
      <c r="J7" s="193"/>
      <c r="K7" s="194">
        <f t="shared" si="0"/>
        <v>0</v>
      </c>
      <c r="L7" s="195"/>
      <c r="M7" s="196"/>
      <c r="N7" s="196"/>
      <c r="O7" s="196"/>
      <c r="P7" s="197"/>
      <c r="Q7" s="198"/>
      <c r="R7" s="196"/>
      <c r="S7" s="198"/>
      <c r="T7" s="196"/>
      <c r="U7" s="196"/>
      <c r="V7" s="620"/>
      <c r="W7" s="620"/>
    </row>
    <row r="8" spans="1:23" s="175" customFormat="1" ht="16.149999999999999" customHeight="1">
      <c r="A8" s="189">
        <v>3</v>
      </c>
      <c r="B8" s="626"/>
      <c r="C8" s="619"/>
      <c r="D8" s="628"/>
      <c r="E8" s="201"/>
      <c r="F8" s="199"/>
      <c r="G8" s="192"/>
      <c r="H8" s="193"/>
      <c r="I8" s="193"/>
      <c r="J8" s="193"/>
      <c r="K8" s="194">
        <f t="shared" si="0"/>
        <v>0</v>
      </c>
      <c r="L8" s="195"/>
      <c r="M8" s="196"/>
      <c r="N8" s="196"/>
      <c r="O8" s="196"/>
      <c r="P8" s="197"/>
      <c r="Q8" s="198"/>
      <c r="R8" s="196"/>
      <c r="S8" s="198"/>
      <c r="T8" s="196"/>
      <c r="U8" s="196"/>
      <c r="V8" s="617"/>
      <c r="W8" s="617"/>
    </row>
    <row r="9" spans="1:23" s="175" customFormat="1" ht="16.149999999999999" customHeight="1">
      <c r="A9" s="189">
        <v>4</v>
      </c>
      <c r="B9" s="627"/>
      <c r="C9" s="620"/>
      <c r="D9" s="629"/>
      <c r="E9" s="202"/>
      <c r="F9" s="199"/>
      <c r="G9" s="200"/>
      <c r="H9" s="193"/>
      <c r="I9" s="193"/>
      <c r="J9" s="193"/>
      <c r="K9" s="194">
        <f t="shared" si="0"/>
        <v>0</v>
      </c>
      <c r="L9" s="195"/>
      <c r="M9" s="196"/>
      <c r="N9" s="196"/>
      <c r="O9" s="196"/>
      <c r="P9" s="197"/>
      <c r="Q9" s="198"/>
      <c r="R9" s="196"/>
      <c r="S9" s="198"/>
      <c r="T9" s="196"/>
      <c r="U9" s="196"/>
      <c r="V9" s="617"/>
      <c r="W9" s="617"/>
    </row>
    <row r="10" spans="1:23" s="175" customFormat="1" ht="16.149999999999999" customHeight="1">
      <c r="A10" s="189">
        <v>5</v>
      </c>
      <c r="B10" s="626"/>
      <c r="C10" s="619"/>
      <c r="D10" s="628"/>
      <c r="E10" s="201"/>
      <c r="F10" s="203"/>
      <c r="G10" s="192"/>
      <c r="H10" s="193"/>
      <c r="I10" s="193"/>
      <c r="J10" s="193"/>
      <c r="K10" s="194">
        <f t="shared" si="0"/>
        <v>0</v>
      </c>
      <c r="L10" s="195"/>
      <c r="M10" s="619"/>
      <c r="N10" s="619"/>
      <c r="O10" s="619"/>
      <c r="P10" s="622"/>
      <c r="Q10" s="624"/>
      <c r="R10" s="619"/>
      <c r="S10" s="624"/>
      <c r="T10" s="619"/>
      <c r="U10" s="619"/>
      <c r="V10" s="617"/>
      <c r="W10" s="617"/>
    </row>
    <row r="11" spans="1:23" s="175" customFormat="1" ht="16.149999999999999" customHeight="1">
      <c r="A11" s="189">
        <v>6</v>
      </c>
      <c r="B11" s="630"/>
      <c r="C11" s="631"/>
      <c r="D11" s="632"/>
      <c r="E11" s="204"/>
      <c r="F11" s="633"/>
      <c r="G11" s="192"/>
      <c r="H11" s="193"/>
      <c r="I11" s="193"/>
      <c r="J11" s="193"/>
      <c r="K11" s="194">
        <f t="shared" si="0"/>
        <v>0</v>
      </c>
      <c r="L11" s="195"/>
      <c r="M11" s="620"/>
      <c r="N11" s="620"/>
      <c r="O11" s="620"/>
      <c r="P11" s="623"/>
      <c r="Q11" s="625"/>
      <c r="R11" s="620"/>
      <c r="S11" s="625"/>
      <c r="T11" s="620"/>
      <c r="U11" s="620"/>
      <c r="V11" s="617"/>
      <c r="W11" s="617"/>
    </row>
    <row r="12" spans="1:23" s="175" customFormat="1" ht="16.149999999999999" customHeight="1">
      <c r="A12" s="189">
        <v>7</v>
      </c>
      <c r="B12" s="627"/>
      <c r="C12" s="620"/>
      <c r="D12" s="629"/>
      <c r="E12" s="205"/>
      <c r="F12" s="633"/>
      <c r="G12" s="200"/>
      <c r="H12" s="193"/>
      <c r="I12" s="193"/>
      <c r="J12" s="193"/>
      <c r="K12" s="194">
        <f t="shared" si="0"/>
        <v>0</v>
      </c>
      <c r="L12" s="195"/>
      <c r="M12" s="196"/>
      <c r="N12" s="196"/>
      <c r="O12" s="196"/>
      <c r="P12" s="197"/>
      <c r="Q12" s="198"/>
      <c r="R12" s="196"/>
      <c r="S12" s="198"/>
      <c r="T12" s="196"/>
      <c r="U12" s="196"/>
      <c r="V12" s="617"/>
      <c r="W12" s="617"/>
    </row>
    <row r="13" spans="1:23" s="175" customFormat="1" ht="16.149999999999999" customHeight="1">
      <c r="A13" s="189">
        <v>8</v>
      </c>
      <c r="B13" s="621"/>
      <c r="C13" s="617"/>
      <c r="D13" s="618"/>
      <c r="E13" s="201"/>
      <c r="F13" s="191"/>
      <c r="G13" s="192"/>
      <c r="H13" s="193"/>
      <c r="I13" s="193"/>
      <c r="J13" s="193"/>
      <c r="K13" s="194">
        <f t="shared" si="0"/>
        <v>0</v>
      </c>
      <c r="L13" s="195"/>
      <c r="M13" s="196"/>
      <c r="N13" s="196"/>
      <c r="O13" s="196"/>
      <c r="P13" s="197"/>
      <c r="Q13" s="198"/>
      <c r="R13" s="196"/>
      <c r="S13" s="198"/>
      <c r="T13" s="196"/>
      <c r="U13" s="196"/>
      <c r="V13" s="619"/>
      <c r="W13" s="619"/>
    </row>
    <row r="14" spans="1:23" s="175" customFormat="1" ht="16.149999999999999" customHeight="1">
      <c r="A14" s="189">
        <v>9</v>
      </c>
      <c r="B14" s="621"/>
      <c r="C14" s="617"/>
      <c r="D14" s="618"/>
      <c r="E14" s="202"/>
      <c r="F14" s="199"/>
      <c r="G14" s="200"/>
      <c r="H14" s="193"/>
      <c r="I14" s="193"/>
      <c r="J14" s="193"/>
      <c r="K14" s="194">
        <f t="shared" si="0"/>
        <v>0</v>
      </c>
      <c r="L14" s="195"/>
      <c r="M14" s="196"/>
      <c r="N14" s="196"/>
      <c r="O14" s="196"/>
      <c r="P14" s="197"/>
      <c r="Q14" s="198"/>
      <c r="R14" s="196"/>
      <c r="S14" s="198"/>
      <c r="T14" s="196"/>
      <c r="U14" s="196"/>
      <c r="V14" s="620"/>
      <c r="W14" s="620"/>
    </row>
    <row r="15" spans="1:23" s="175" customFormat="1" ht="16.149999999999999" customHeight="1">
      <c r="A15" s="189"/>
      <c r="B15" s="617"/>
      <c r="C15" s="617"/>
      <c r="D15" s="618"/>
      <c r="E15" s="190"/>
      <c r="F15" s="191"/>
      <c r="G15" s="192"/>
      <c r="H15" s="193"/>
      <c r="I15" s="193"/>
      <c r="J15" s="193"/>
      <c r="K15" s="194">
        <f t="shared" si="0"/>
        <v>0</v>
      </c>
      <c r="L15" s="195"/>
      <c r="M15" s="196"/>
      <c r="N15" s="196"/>
      <c r="O15" s="196"/>
      <c r="P15" s="197"/>
      <c r="Q15" s="198"/>
      <c r="R15" s="196"/>
      <c r="S15" s="198"/>
      <c r="T15" s="196"/>
      <c r="U15" s="196"/>
      <c r="V15" s="619"/>
      <c r="W15" s="619"/>
    </row>
    <row r="16" spans="1:23" s="175" customFormat="1" ht="16.149999999999999" customHeight="1">
      <c r="A16" s="189"/>
      <c r="B16" s="617"/>
      <c r="C16" s="617"/>
      <c r="D16" s="618"/>
      <c r="E16" s="202"/>
      <c r="F16" s="199"/>
      <c r="G16" s="200"/>
      <c r="H16" s="193"/>
      <c r="I16" s="193"/>
      <c r="J16" s="193"/>
      <c r="K16" s="194">
        <f t="shared" si="0"/>
        <v>0</v>
      </c>
      <c r="L16" s="195"/>
      <c r="M16" s="196"/>
      <c r="N16" s="196"/>
      <c r="O16" s="196"/>
      <c r="P16" s="197"/>
      <c r="Q16" s="198"/>
      <c r="R16" s="196"/>
      <c r="S16" s="198"/>
      <c r="T16" s="196"/>
      <c r="U16" s="196"/>
      <c r="V16" s="620"/>
      <c r="W16" s="620"/>
    </row>
    <row r="17" spans="1:23" s="175" customFormat="1" ht="16.149999999999999" customHeight="1">
      <c r="A17" s="189"/>
      <c r="B17" s="617"/>
      <c r="C17" s="617"/>
      <c r="D17" s="618"/>
      <c r="E17" s="190"/>
      <c r="F17" s="191"/>
      <c r="G17" s="192"/>
      <c r="H17" s="193"/>
      <c r="I17" s="193"/>
      <c r="J17" s="193"/>
      <c r="K17" s="194">
        <f t="shared" si="0"/>
        <v>0</v>
      </c>
      <c r="L17" s="195"/>
      <c r="M17" s="196"/>
      <c r="N17" s="196"/>
      <c r="O17" s="196"/>
      <c r="P17" s="197"/>
      <c r="Q17" s="198"/>
      <c r="R17" s="196"/>
      <c r="S17" s="198"/>
      <c r="T17" s="196"/>
      <c r="U17" s="196"/>
      <c r="V17" s="619"/>
      <c r="W17" s="619"/>
    </row>
    <row r="18" spans="1:23" s="175" customFormat="1" ht="16.149999999999999" customHeight="1">
      <c r="A18" s="189"/>
      <c r="B18" s="617"/>
      <c r="C18" s="617"/>
      <c r="D18" s="618"/>
      <c r="E18" s="202"/>
      <c r="F18" s="199"/>
      <c r="G18" s="200"/>
      <c r="H18" s="193"/>
      <c r="I18" s="193"/>
      <c r="J18" s="193"/>
      <c r="K18" s="194">
        <f t="shared" si="0"/>
        <v>0</v>
      </c>
      <c r="L18" s="195"/>
      <c r="M18" s="196"/>
      <c r="N18" s="196"/>
      <c r="O18" s="196"/>
      <c r="P18" s="197"/>
      <c r="Q18" s="198"/>
      <c r="R18" s="196"/>
      <c r="S18" s="198"/>
      <c r="T18" s="196"/>
      <c r="U18" s="196"/>
      <c r="V18" s="620"/>
      <c r="W18" s="620"/>
    </row>
    <row r="19" spans="1:23" s="175" customFormat="1" ht="16.149999999999999" hidden="1" customHeight="1">
      <c r="A19" s="189"/>
      <c r="B19" s="617"/>
      <c r="C19" s="617"/>
      <c r="D19" s="618"/>
      <c r="E19" s="206"/>
      <c r="F19" s="207"/>
      <c r="G19" s="192"/>
      <c r="H19" s="193"/>
      <c r="I19" s="193">
        <f>+H19*0.16</f>
        <v>0</v>
      </c>
      <c r="J19" s="193"/>
      <c r="K19" s="194">
        <f t="shared" si="0"/>
        <v>0</v>
      </c>
      <c r="L19" s="195"/>
      <c r="M19" s="196"/>
      <c r="N19" s="196"/>
      <c r="O19" s="196"/>
      <c r="P19" s="197"/>
      <c r="Q19" s="198"/>
      <c r="R19" s="196"/>
      <c r="S19" s="198"/>
      <c r="T19" s="196"/>
      <c r="U19" s="196"/>
      <c r="V19" s="619"/>
      <c r="W19" s="619"/>
    </row>
    <row r="20" spans="1:23" s="175" customFormat="1" ht="16.149999999999999" hidden="1" customHeight="1">
      <c r="A20" s="189"/>
      <c r="B20" s="617"/>
      <c r="C20" s="617"/>
      <c r="D20" s="618"/>
      <c r="E20" s="205"/>
      <c r="F20" s="208"/>
      <c r="G20" s="200"/>
      <c r="H20" s="193"/>
      <c r="I20" s="193"/>
      <c r="J20" s="193"/>
      <c r="K20" s="194">
        <f t="shared" si="0"/>
        <v>0</v>
      </c>
      <c r="L20" s="195"/>
      <c r="M20" s="196"/>
      <c r="N20" s="196"/>
      <c r="O20" s="196"/>
      <c r="P20" s="197"/>
      <c r="Q20" s="198"/>
      <c r="R20" s="196"/>
      <c r="S20" s="198"/>
      <c r="T20" s="196"/>
      <c r="U20" s="196"/>
      <c r="V20" s="620"/>
      <c r="W20" s="620"/>
    </row>
    <row r="21" spans="1:23" s="175" customFormat="1" ht="16.149999999999999" hidden="1" customHeight="1">
      <c r="A21" s="189"/>
      <c r="B21" s="617"/>
      <c r="C21" s="617"/>
      <c r="D21" s="618"/>
      <c r="E21" s="206"/>
      <c r="F21" s="207"/>
      <c r="G21" s="192"/>
      <c r="H21" s="193"/>
      <c r="I21" s="193">
        <f>+H21*0.16</f>
        <v>0</v>
      </c>
      <c r="J21" s="193"/>
      <c r="K21" s="194">
        <f t="shared" si="0"/>
        <v>0</v>
      </c>
      <c r="L21" s="195"/>
      <c r="M21" s="196"/>
      <c r="N21" s="196"/>
      <c r="O21" s="196"/>
      <c r="P21" s="197"/>
      <c r="Q21" s="198"/>
      <c r="R21" s="196"/>
      <c r="S21" s="198"/>
      <c r="T21" s="196"/>
      <c r="U21" s="196"/>
      <c r="V21" s="619"/>
      <c r="W21" s="619"/>
    </row>
    <row r="22" spans="1:23" s="175" customFormat="1" ht="16.149999999999999" hidden="1" customHeight="1">
      <c r="A22" s="189"/>
      <c r="B22" s="617"/>
      <c r="C22" s="617"/>
      <c r="D22" s="618"/>
      <c r="E22" s="205"/>
      <c r="F22" s="208"/>
      <c r="G22" s="200"/>
      <c r="H22" s="193"/>
      <c r="I22" s="193"/>
      <c r="J22" s="193"/>
      <c r="K22" s="194">
        <f t="shared" si="0"/>
        <v>0</v>
      </c>
      <c r="L22" s="195"/>
      <c r="M22" s="196"/>
      <c r="N22" s="196"/>
      <c r="O22" s="196"/>
      <c r="P22" s="197"/>
      <c r="Q22" s="198"/>
      <c r="R22" s="196"/>
      <c r="S22" s="198"/>
      <c r="T22" s="196"/>
      <c r="U22" s="196"/>
      <c r="V22" s="620"/>
      <c r="W22" s="620"/>
    </row>
    <row r="23" spans="1:23" s="175" customFormat="1" ht="16.149999999999999" hidden="1" customHeight="1">
      <c r="A23" s="189"/>
      <c r="B23" s="617"/>
      <c r="C23" s="617"/>
      <c r="D23" s="618"/>
      <c r="E23" s="206"/>
      <c r="F23" s="207"/>
      <c r="G23" s="192"/>
      <c r="H23" s="193"/>
      <c r="I23" s="193">
        <f>+H23*0.16</f>
        <v>0</v>
      </c>
      <c r="J23" s="193"/>
      <c r="K23" s="194">
        <f t="shared" si="0"/>
        <v>0</v>
      </c>
      <c r="L23" s="195"/>
      <c r="M23" s="196"/>
      <c r="N23" s="196"/>
      <c r="O23" s="196"/>
      <c r="P23" s="197"/>
      <c r="Q23" s="198"/>
      <c r="R23" s="196"/>
      <c r="S23" s="198"/>
      <c r="T23" s="196"/>
      <c r="U23" s="196"/>
      <c r="V23" s="619"/>
      <c r="W23" s="619"/>
    </row>
    <row r="24" spans="1:23" s="175" customFormat="1" ht="16.149999999999999" hidden="1" customHeight="1">
      <c r="A24" s="189"/>
      <c r="B24" s="617"/>
      <c r="C24" s="617"/>
      <c r="D24" s="618"/>
      <c r="E24" s="205"/>
      <c r="F24" s="208"/>
      <c r="G24" s="200"/>
      <c r="H24" s="193"/>
      <c r="I24" s="193"/>
      <c r="J24" s="193"/>
      <c r="K24" s="194">
        <f t="shared" si="0"/>
        <v>0</v>
      </c>
      <c r="L24" s="195"/>
      <c r="M24" s="196"/>
      <c r="N24" s="196"/>
      <c r="O24" s="196"/>
      <c r="P24" s="197"/>
      <c r="Q24" s="198"/>
      <c r="R24" s="196"/>
      <c r="S24" s="198"/>
      <c r="T24" s="196"/>
      <c r="U24" s="196"/>
      <c r="V24" s="620"/>
      <c r="W24" s="620"/>
    </row>
    <row r="25" spans="1:23" s="175" customFormat="1" ht="16.149999999999999" hidden="1" customHeight="1">
      <c r="A25" s="189"/>
      <c r="B25" s="617"/>
      <c r="C25" s="617"/>
      <c r="D25" s="618"/>
      <c r="E25" s="206"/>
      <c r="F25" s="207"/>
      <c r="G25" s="192"/>
      <c r="H25" s="193"/>
      <c r="I25" s="193">
        <f>+H25*0.16</f>
        <v>0</v>
      </c>
      <c r="J25" s="193"/>
      <c r="K25" s="194">
        <f t="shared" si="0"/>
        <v>0</v>
      </c>
      <c r="L25" s="195"/>
      <c r="M25" s="196"/>
      <c r="N25" s="196"/>
      <c r="O25" s="196"/>
      <c r="P25" s="197"/>
      <c r="Q25" s="198"/>
      <c r="R25" s="196"/>
      <c r="S25" s="198"/>
      <c r="T25" s="196"/>
      <c r="U25" s="196"/>
      <c r="V25" s="619"/>
      <c r="W25" s="619"/>
    </row>
    <row r="26" spans="1:23" s="175" customFormat="1" ht="16.149999999999999" hidden="1" customHeight="1">
      <c r="A26" s="189"/>
      <c r="B26" s="617"/>
      <c r="C26" s="617"/>
      <c r="D26" s="618"/>
      <c r="E26" s="205"/>
      <c r="F26" s="208"/>
      <c r="G26" s="200"/>
      <c r="H26" s="193"/>
      <c r="I26" s="193"/>
      <c r="J26" s="193"/>
      <c r="K26" s="194">
        <f t="shared" si="0"/>
        <v>0</v>
      </c>
      <c r="L26" s="195"/>
      <c r="M26" s="196"/>
      <c r="N26" s="196"/>
      <c r="O26" s="196"/>
      <c r="P26" s="197"/>
      <c r="Q26" s="198"/>
      <c r="R26" s="196"/>
      <c r="S26" s="198"/>
      <c r="T26" s="196"/>
      <c r="U26" s="196"/>
      <c r="V26" s="620"/>
      <c r="W26" s="620"/>
    </row>
    <row r="27" spans="1:23" s="175" customFormat="1" ht="16.149999999999999" hidden="1" customHeight="1">
      <c r="A27" s="189"/>
      <c r="B27" s="617"/>
      <c r="C27" s="617"/>
      <c r="D27" s="618"/>
      <c r="E27" s="206"/>
      <c r="F27" s="207"/>
      <c r="G27" s="192"/>
      <c r="H27" s="193"/>
      <c r="I27" s="193">
        <f>+H27*0.16</f>
        <v>0</v>
      </c>
      <c r="J27" s="193"/>
      <c r="K27" s="194">
        <f t="shared" si="0"/>
        <v>0</v>
      </c>
      <c r="L27" s="195"/>
      <c r="M27" s="196"/>
      <c r="N27" s="196"/>
      <c r="O27" s="196"/>
      <c r="P27" s="197"/>
      <c r="Q27" s="198"/>
      <c r="R27" s="196"/>
      <c r="S27" s="198"/>
      <c r="T27" s="196"/>
      <c r="U27" s="196"/>
      <c r="V27" s="619"/>
      <c r="W27" s="619"/>
    </row>
    <row r="28" spans="1:23" s="175" customFormat="1" ht="16.149999999999999" hidden="1" customHeight="1">
      <c r="A28" s="189"/>
      <c r="B28" s="617"/>
      <c r="C28" s="617"/>
      <c r="D28" s="618"/>
      <c r="E28" s="205"/>
      <c r="F28" s="208"/>
      <c r="G28" s="200"/>
      <c r="H28" s="193"/>
      <c r="I28" s="193"/>
      <c r="J28" s="193"/>
      <c r="K28" s="194">
        <f t="shared" si="0"/>
        <v>0</v>
      </c>
      <c r="L28" s="195"/>
      <c r="M28" s="196"/>
      <c r="N28" s="196"/>
      <c r="O28" s="196"/>
      <c r="P28" s="197"/>
      <c r="Q28" s="198"/>
      <c r="R28" s="196"/>
      <c r="S28" s="198"/>
      <c r="T28" s="196"/>
      <c r="U28" s="196"/>
      <c r="V28" s="620"/>
      <c r="W28" s="620"/>
    </row>
    <row r="29" spans="1:23" s="175" customFormat="1" ht="16.149999999999999" hidden="1" customHeight="1">
      <c r="A29" s="189"/>
      <c r="B29" s="617"/>
      <c r="C29" s="617"/>
      <c r="D29" s="618"/>
      <c r="E29" s="206"/>
      <c r="F29" s="207"/>
      <c r="G29" s="192"/>
      <c r="H29" s="193"/>
      <c r="I29" s="193">
        <f>+H29*0.16</f>
        <v>0</v>
      </c>
      <c r="J29" s="193"/>
      <c r="K29" s="194">
        <f t="shared" si="0"/>
        <v>0</v>
      </c>
      <c r="L29" s="195"/>
      <c r="M29" s="196"/>
      <c r="N29" s="196"/>
      <c r="O29" s="196"/>
      <c r="P29" s="197"/>
      <c r="Q29" s="198"/>
      <c r="R29" s="196"/>
      <c r="S29" s="198"/>
      <c r="T29" s="196"/>
      <c r="U29" s="196"/>
      <c r="V29" s="619"/>
      <c r="W29" s="619"/>
    </row>
    <row r="30" spans="1:23" s="175" customFormat="1" ht="16.149999999999999" hidden="1" customHeight="1">
      <c r="A30" s="189"/>
      <c r="B30" s="617"/>
      <c r="C30" s="617"/>
      <c r="D30" s="618"/>
      <c r="E30" s="205"/>
      <c r="F30" s="208"/>
      <c r="G30" s="200"/>
      <c r="H30" s="193"/>
      <c r="I30" s="193"/>
      <c r="J30" s="193"/>
      <c r="K30" s="194">
        <f t="shared" si="0"/>
        <v>0</v>
      </c>
      <c r="L30" s="195"/>
      <c r="M30" s="196"/>
      <c r="N30" s="196"/>
      <c r="O30" s="196"/>
      <c r="P30" s="197"/>
      <c r="Q30" s="198"/>
      <c r="R30" s="196"/>
      <c r="S30" s="198"/>
      <c r="T30" s="196"/>
      <c r="U30" s="196"/>
      <c r="V30" s="620"/>
      <c r="W30" s="620"/>
    </row>
    <row r="31" spans="1:23" s="175" customFormat="1" ht="16.149999999999999" hidden="1" customHeight="1">
      <c r="A31" s="189"/>
      <c r="B31" s="617"/>
      <c r="C31" s="617"/>
      <c r="D31" s="618"/>
      <c r="E31" s="206"/>
      <c r="F31" s="207"/>
      <c r="G31" s="192"/>
      <c r="H31" s="193"/>
      <c r="I31" s="193">
        <f>+H31*0.16</f>
        <v>0</v>
      </c>
      <c r="J31" s="193"/>
      <c r="K31" s="194">
        <f t="shared" si="0"/>
        <v>0</v>
      </c>
      <c r="L31" s="195"/>
      <c r="M31" s="196"/>
      <c r="N31" s="196"/>
      <c r="O31" s="196"/>
      <c r="P31" s="197"/>
      <c r="Q31" s="198"/>
      <c r="R31" s="196"/>
      <c r="S31" s="198"/>
      <c r="T31" s="196"/>
      <c r="U31" s="196"/>
      <c r="V31" s="619"/>
      <c r="W31" s="619"/>
    </row>
    <row r="32" spans="1:23" s="175" customFormat="1" ht="16.149999999999999" hidden="1" customHeight="1">
      <c r="A32" s="189"/>
      <c r="B32" s="617"/>
      <c r="C32" s="617"/>
      <c r="D32" s="618"/>
      <c r="E32" s="205"/>
      <c r="F32" s="208"/>
      <c r="G32" s="200"/>
      <c r="H32" s="193"/>
      <c r="I32" s="193"/>
      <c r="J32" s="193"/>
      <c r="K32" s="194">
        <f t="shared" si="0"/>
        <v>0</v>
      </c>
      <c r="L32" s="195"/>
      <c r="M32" s="196"/>
      <c r="N32" s="196"/>
      <c r="O32" s="196"/>
      <c r="P32" s="197"/>
      <c r="Q32" s="198"/>
      <c r="R32" s="196"/>
      <c r="S32" s="198"/>
      <c r="T32" s="196"/>
      <c r="U32" s="196"/>
      <c r="V32" s="620"/>
      <c r="W32" s="620"/>
    </row>
    <row r="33" spans="1:23" s="175" customFormat="1" ht="16.149999999999999" hidden="1" customHeight="1">
      <c r="A33" s="189"/>
      <c r="B33" s="617"/>
      <c r="C33" s="617"/>
      <c r="D33" s="618"/>
      <c r="E33" s="206"/>
      <c r="F33" s="207"/>
      <c r="G33" s="192"/>
      <c r="H33" s="193"/>
      <c r="I33" s="193">
        <f>+H33*0.16</f>
        <v>0</v>
      </c>
      <c r="J33" s="193"/>
      <c r="K33" s="194">
        <f t="shared" si="0"/>
        <v>0</v>
      </c>
      <c r="L33" s="195"/>
      <c r="M33" s="196"/>
      <c r="N33" s="196"/>
      <c r="O33" s="196"/>
      <c r="P33" s="197"/>
      <c r="Q33" s="198"/>
      <c r="R33" s="196"/>
      <c r="S33" s="198"/>
      <c r="T33" s="196"/>
      <c r="U33" s="196"/>
      <c r="V33" s="619"/>
      <c r="W33" s="619"/>
    </row>
    <row r="34" spans="1:23" s="175" customFormat="1" ht="16.149999999999999" hidden="1" customHeight="1">
      <c r="A34" s="189"/>
      <c r="B34" s="617"/>
      <c r="C34" s="617"/>
      <c r="D34" s="618"/>
      <c r="E34" s="205"/>
      <c r="F34" s="208"/>
      <c r="G34" s="200"/>
      <c r="H34" s="193"/>
      <c r="I34" s="193"/>
      <c r="J34" s="193"/>
      <c r="K34" s="194">
        <f t="shared" si="0"/>
        <v>0</v>
      </c>
      <c r="L34" s="195"/>
      <c r="M34" s="196"/>
      <c r="N34" s="196"/>
      <c r="O34" s="196"/>
      <c r="P34" s="197"/>
      <c r="Q34" s="198"/>
      <c r="R34" s="196"/>
      <c r="S34" s="198"/>
      <c r="T34" s="196"/>
      <c r="U34" s="196"/>
      <c r="V34" s="620"/>
      <c r="W34" s="620"/>
    </row>
    <row r="35" spans="1:23" s="175" customFormat="1" ht="16.149999999999999" hidden="1" customHeight="1">
      <c r="A35" s="189"/>
      <c r="B35" s="617"/>
      <c r="C35" s="617"/>
      <c r="D35" s="618"/>
      <c r="E35" s="206"/>
      <c r="F35" s="207"/>
      <c r="G35" s="192"/>
      <c r="H35" s="193"/>
      <c r="I35" s="193">
        <f>+H35*0.16</f>
        <v>0</v>
      </c>
      <c r="J35" s="193"/>
      <c r="K35" s="194">
        <f t="shared" si="0"/>
        <v>0</v>
      </c>
      <c r="L35" s="195"/>
      <c r="M35" s="196"/>
      <c r="N35" s="196"/>
      <c r="O35" s="196"/>
      <c r="P35" s="197"/>
      <c r="Q35" s="198"/>
      <c r="R35" s="196"/>
      <c r="S35" s="198"/>
      <c r="T35" s="196"/>
      <c r="U35" s="196"/>
      <c r="V35" s="619"/>
      <c r="W35" s="619"/>
    </row>
    <row r="36" spans="1:23" s="175" customFormat="1" ht="16.149999999999999" hidden="1" customHeight="1">
      <c r="A36" s="189"/>
      <c r="B36" s="617"/>
      <c r="C36" s="617"/>
      <c r="D36" s="618"/>
      <c r="E36" s="205"/>
      <c r="F36" s="208"/>
      <c r="G36" s="200"/>
      <c r="H36" s="193"/>
      <c r="I36" s="193"/>
      <c r="J36" s="193"/>
      <c r="K36" s="194">
        <f t="shared" si="0"/>
        <v>0</v>
      </c>
      <c r="L36" s="195"/>
      <c r="M36" s="196"/>
      <c r="N36" s="196"/>
      <c r="O36" s="196"/>
      <c r="P36" s="197"/>
      <c r="Q36" s="198"/>
      <c r="R36" s="196"/>
      <c r="S36" s="198"/>
      <c r="T36" s="196"/>
      <c r="U36" s="196"/>
      <c r="V36" s="620"/>
      <c r="W36" s="620"/>
    </row>
    <row r="37" spans="1:23" s="175" customFormat="1" ht="16.149999999999999" hidden="1" customHeight="1">
      <c r="A37" s="189"/>
      <c r="B37" s="617"/>
      <c r="C37" s="617"/>
      <c r="D37" s="618"/>
      <c r="E37" s="206"/>
      <c r="F37" s="207"/>
      <c r="G37" s="192"/>
      <c r="H37" s="193"/>
      <c r="I37" s="193">
        <f>+H37*0.16</f>
        <v>0</v>
      </c>
      <c r="J37" s="193"/>
      <c r="K37" s="194">
        <f t="shared" si="0"/>
        <v>0</v>
      </c>
      <c r="L37" s="195"/>
      <c r="M37" s="196"/>
      <c r="N37" s="196"/>
      <c r="O37" s="196"/>
      <c r="P37" s="197"/>
      <c r="Q37" s="198"/>
      <c r="R37" s="196"/>
      <c r="S37" s="198"/>
      <c r="T37" s="196"/>
      <c r="U37" s="196"/>
      <c r="V37" s="619"/>
      <c r="W37" s="619"/>
    </row>
    <row r="38" spans="1:23" s="175" customFormat="1" ht="16.149999999999999" hidden="1" customHeight="1">
      <c r="A38" s="189"/>
      <c r="B38" s="617"/>
      <c r="C38" s="617"/>
      <c r="D38" s="618"/>
      <c r="E38" s="205"/>
      <c r="F38" s="208"/>
      <c r="G38" s="200"/>
      <c r="H38" s="193"/>
      <c r="I38" s="193"/>
      <c r="J38" s="193"/>
      <c r="K38" s="194">
        <f t="shared" si="0"/>
        <v>0</v>
      </c>
      <c r="L38" s="195"/>
      <c r="M38" s="196"/>
      <c r="N38" s="196"/>
      <c r="O38" s="196"/>
      <c r="P38" s="197"/>
      <c r="Q38" s="198"/>
      <c r="R38" s="196"/>
      <c r="S38" s="198"/>
      <c r="T38" s="196"/>
      <c r="U38" s="196"/>
      <c r="V38" s="620"/>
      <c r="W38" s="620"/>
    </row>
    <row r="39" spans="1:23" s="175" customFormat="1" ht="16.149999999999999" hidden="1" customHeight="1">
      <c r="A39" s="189"/>
      <c r="B39" s="617"/>
      <c r="C39" s="617"/>
      <c r="D39" s="618"/>
      <c r="E39" s="206"/>
      <c r="F39" s="207"/>
      <c r="G39" s="192"/>
      <c r="H39" s="193"/>
      <c r="I39" s="193">
        <f>+H39*0.16</f>
        <v>0</v>
      </c>
      <c r="J39" s="193"/>
      <c r="K39" s="194">
        <f t="shared" si="0"/>
        <v>0</v>
      </c>
      <c r="L39" s="195"/>
      <c r="M39" s="196"/>
      <c r="N39" s="196"/>
      <c r="O39" s="196"/>
      <c r="P39" s="197"/>
      <c r="Q39" s="198"/>
      <c r="R39" s="196"/>
      <c r="S39" s="198"/>
      <c r="T39" s="196"/>
      <c r="U39" s="196"/>
      <c r="V39" s="619"/>
      <c r="W39" s="619"/>
    </row>
    <row r="40" spans="1:23" s="175" customFormat="1" ht="16.149999999999999" hidden="1" customHeight="1">
      <c r="A40" s="189"/>
      <c r="B40" s="617"/>
      <c r="C40" s="617"/>
      <c r="D40" s="618"/>
      <c r="E40" s="205"/>
      <c r="F40" s="208"/>
      <c r="G40" s="200"/>
      <c r="H40" s="193"/>
      <c r="I40" s="193"/>
      <c r="J40" s="193"/>
      <c r="K40" s="194">
        <f t="shared" si="0"/>
        <v>0</v>
      </c>
      <c r="L40" s="195"/>
      <c r="M40" s="196"/>
      <c r="N40" s="196"/>
      <c r="O40" s="196"/>
      <c r="P40" s="197"/>
      <c r="Q40" s="198"/>
      <c r="R40" s="196"/>
      <c r="S40" s="198"/>
      <c r="T40" s="196"/>
      <c r="U40" s="196"/>
      <c r="V40" s="620"/>
      <c r="W40" s="620"/>
    </row>
    <row r="41" spans="1:23" s="175" customFormat="1" ht="16.149999999999999" hidden="1" customHeight="1">
      <c r="A41" s="189"/>
      <c r="B41" s="617"/>
      <c r="C41" s="617"/>
      <c r="D41" s="618"/>
      <c r="E41" s="206"/>
      <c r="F41" s="207"/>
      <c r="G41" s="192"/>
      <c r="H41" s="193"/>
      <c r="I41" s="193">
        <f>+H41*0.16</f>
        <v>0</v>
      </c>
      <c r="J41" s="193"/>
      <c r="K41" s="194">
        <f t="shared" si="0"/>
        <v>0</v>
      </c>
      <c r="L41" s="195"/>
      <c r="M41" s="196"/>
      <c r="N41" s="196"/>
      <c r="O41" s="196"/>
      <c r="P41" s="197"/>
      <c r="Q41" s="198"/>
      <c r="R41" s="196"/>
      <c r="S41" s="198"/>
      <c r="T41" s="196"/>
      <c r="U41" s="196"/>
      <c r="V41" s="619"/>
      <c r="W41" s="619"/>
    </row>
    <row r="42" spans="1:23" s="175" customFormat="1" ht="16.149999999999999" hidden="1" customHeight="1">
      <c r="A42" s="189"/>
      <c r="B42" s="617"/>
      <c r="C42" s="617"/>
      <c r="D42" s="618"/>
      <c r="E42" s="205"/>
      <c r="F42" s="208"/>
      <c r="G42" s="200"/>
      <c r="H42" s="193"/>
      <c r="I42" s="193"/>
      <c r="J42" s="193"/>
      <c r="K42" s="194">
        <f t="shared" si="0"/>
        <v>0</v>
      </c>
      <c r="L42" s="195"/>
      <c r="M42" s="196"/>
      <c r="N42" s="196"/>
      <c r="O42" s="196"/>
      <c r="P42" s="197"/>
      <c r="Q42" s="198"/>
      <c r="R42" s="196"/>
      <c r="S42" s="198"/>
      <c r="T42" s="196"/>
      <c r="U42" s="196"/>
      <c r="V42" s="620"/>
      <c r="W42" s="620"/>
    </row>
    <row r="43" spans="1:23" s="175" customFormat="1" ht="16.149999999999999" hidden="1" customHeight="1">
      <c r="A43" s="189"/>
      <c r="B43" s="617"/>
      <c r="C43" s="617"/>
      <c r="D43" s="618"/>
      <c r="E43" s="206"/>
      <c r="F43" s="207"/>
      <c r="G43" s="192"/>
      <c r="H43" s="193"/>
      <c r="I43" s="193">
        <f>+H43*0.16</f>
        <v>0</v>
      </c>
      <c r="J43" s="193"/>
      <c r="K43" s="194">
        <f t="shared" si="0"/>
        <v>0</v>
      </c>
      <c r="L43" s="195"/>
      <c r="M43" s="196"/>
      <c r="N43" s="196"/>
      <c r="O43" s="196"/>
      <c r="P43" s="197"/>
      <c r="Q43" s="198"/>
      <c r="R43" s="196"/>
      <c r="S43" s="198"/>
      <c r="T43" s="196"/>
      <c r="U43" s="196"/>
      <c r="V43" s="619"/>
      <c r="W43" s="619"/>
    </row>
    <row r="44" spans="1:23" s="175" customFormat="1" ht="16.149999999999999" hidden="1" customHeight="1">
      <c r="A44" s="189"/>
      <c r="B44" s="617"/>
      <c r="C44" s="617"/>
      <c r="D44" s="618"/>
      <c r="E44" s="205"/>
      <c r="F44" s="208"/>
      <c r="G44" s="200"/>
      <c r="H44" s="193"/>
      <c r="I44" s="193"/>
      <c r="J44" s="193"/>
      <c r="K44" s="194">
        <f t="shared" si="0"/>
        <v>0</v>
      </c>
      <c r="L44" s="195"/>
      <c r="M44" s="196"/>
      <c r="N44" s="196"/>
      <c r="O44" s="196"/>
      <c r="P44" s="197"/>
      <c r="Q44" s="198"/>
      <c r="R44" s="196"/>
      <c r="S44" s="198"/>
      <c r="T44" s="196"/>
      <c r="U44" s="196"/>
      <c r="V44" s="620"/>
      <c r="W44" s="620"/>
    </row>
    <row r="45" spans="1:23" s="175" customFormat="1" ht="16.149999999999999" hidden="1" customHeight="1">
      <c r="A45" s="189"/>
      <c r="B45" s="617"/>
      <c r="C45" s="617"/>
      <c r="D45" s="618"/>
      <c r="E45" s="206"/>
      <c r="F45" s="207"/>
      <c r="G45" s="192"/>
      <c r="H45" s="193"/>
      <c r="I45" s="193">
        <f>+H45*0.16</f>
        <v>0</v>
      </c>
      <c r="J45" s="193"/>
      <c r="K45" s="194">
        <f t="shared" si="0"/>
        <v>0</v>
      </c>
      <c r="L45" s="195"/>
      <c r="M45" s="196"/>
      <c r="N45" s="196"/>
      <c r="O45" s="196"/>
      <c r="P45" s="197"/>
      <c r="Q45" s="198"/>
      <c r="R45" s="196"/>
      <c r="S45" s="198"/>
      <c r="T45" s="196"/>
      <c r="U45" s="196"/>
      <c r="V45" s="619"/>
      <c r="W45" s="619"/>
    </row>
    <row r="46" spans="1:23" s="175" customFormat="1" ht="16.149999999999999" hidden="1" customHeight="1">
      <c r="A46" s="189"/>
      <c r="B46" s="617"/>
      <c r="C46" s="617"/>
      <c r="D46" s="618"/>
      <c r="E46" s="205"/>
      <c r="F46" s="208"/>
      <c r="G46" s="200"/>
      <c r="H46" s="193"/>
      <c r="I46" s="193"/>
      <c r="J46" s="193"/>
      <c r="K46" s="194">
        <f t="shared" si="0"/>
        <v>0</v>
      </c>
      <c r="L46" s="195"/>
      <c r="M46" s="196"/>
      <c r="N46" s="196"/>
      <c r="O46" s="196"/>
      <c r="P46" s="197"/>
      <c r="Q46" s="198"/>
      <c r="R46" s="196"/>
      <c r="S46" s="198"/>
      <c r="T46" s="196"/>
      <c r="U46" s="196"/>
      <c r="V46" s="620"/>
      <c r="W46" s="620"/>
    </row>
    <row r="47" spans="1:23" s="175" customFormat="1" ht="16.149999999999999" hidden="1" customHeight="1">
      <c r="A47" s="189"/>
      <c r="B47" s="617"/>
      <c r="C47" s="617"/>
      <c r="D47" s="618"/>
      <c r="E47" s="206"/>
      <c r="F47" s="207"/>
      <c r="G47" s="192"/>
      <c r="H47" s="193"/>
      <c r="I47" s="193">
        <f>+H47*0.16</f>
        <v>0</v>
      </c>
      <c r="J47" s="193"/>
      <c r="K47" s="194">
        <f t="shared" si="0"/>
        <v>0</v>
      </c>
      <c r="L47" s="195"/>
      <c r="M47" s="196"/>
      <c r="N47" s="196"/>
      <c r="O47" s="196"/>
      <c r="P47" s="197"/>
      <c r="Q47" s="198"/>
      <c r="R47" s="196"/>
      <c r="S47" s="198"/>
      <c r="T47" s="196"/>
      <c r="U47" s="196"/>
      <c r="V47" s="619"/>
      <c r="W47" s="619"/>
    </row>
    <row r="48" spans="1:23" s="175" customFormat="1" ht="16.149999999999999" hidden="1" customHeight="1">
      <c r="A48" s="189"/>
      <c r="B48" s="617"/>
      <c r="C48" s="617"/>
      <c r="D48" s="618"/>
      <c r="E48" s="205"/>
      <c r="F48" s="208"/>
      <c r="G48" s="200"/>
      <c r="H48" s="193"/>
      <c r="I48" s="193"/>
      <c r="J48" s="193"/>
      <c r="K48" s="194">
        <f t="shared" si="0"/>
        <v>0</v>
      </c>
      <c r="L48" s="195"/>
      <c r="M48" s="196"/>
      <c r="N48" s="196"/>
      <c r="O48" s="196"/>
      <c r="P48" s="197"/>
      <c r="Q48" s="198"/>
      <c r="R48" s="196"/>
      <c r="S48" s="198"/>
      <c r="T48" s="196"/>
      <c r="U48" s="196"/>
      <c r="V48" s="620"/>
      <c r="W48" s="620"/>
    </row>
    <row r="49" spans="1:23" s="175" customFormat="1" ht="16.149999999999999" hidden="1" customHeight="1">
      <c r="A49" s="189"/>
      <c r="B49" s="617"/>
      <c r="C49" s="617"/>
      <c r="D49" s="618"/>
      <c r="E49" s="206"/>
      <c r="F49" s="207"/>
      <c r="G49" s="192"/>
      <c r="H49" s="193"/>
      <c r="I49" s="193">
        <f>+H49*0.16</f>
        <v>0</v>
      </c>
      <c r="J49" s="193"/>
      <c r="K49" s="194">
        <f t="shared" si="0"/>
        <v>0</v>
      </c>
      <c r="L49" s="195"/>
      <c r="M49" s="196"/>
      <c r="N49" s="196"/>
      <c r="O49" s="196"/>
      <c r="P49" s="197"/>
      <c r="Q49" s="198"/>
      <c r="R49" s="196"/>
      <c r="S49" s="198"/>
      <c r="T49" s="196"/>
      <c r="U49" s="196"/>
      <c r="V49" s="619"/>
      <c r="W49" s="619"/>
    </row>
    <row r="50" spans="1:23" s="175" customFormat="1" ht="16.149999999999999" hidden="1" customHeight="1">
      <c r="A50" s="189"/>
      <c r="B50" s="617"/>
      <c r="C50" s="617"/>
      <c r="D50" s="618"/>
      <c r="E50" s="205"/>
      <c r="F50" s="208"/>
      <c r="G50" s="200"/>
      <c r="H50" s="193"/>
      <c r="I50" s="193"/>
      <c r="J50" s="193"/>
      <c r="K50" s="194">
        <f t="shared" si="0"/>
        <v>0</v>
      </c>
      <c r="L50" s="195"/>
      <c r="M50" s="196"/>
      <c r="N50" s="196"/>
      <c r="O50" s="196"/>
      <c r="P50" s="197"/>
      <c r="Q50" s="198"/>
      <c r="R50" s="196"/>
      <c r="S50" s="198"/>
      <c r="T50" s="196"/>
      <c r="U50" s="196"/>
      <c r="V50" s="620"/>
      <c r="W50" s="620"/>
    </row>
    <row r="51" spans="1:23" s="175" customFormat="1" ht="16.149999999999999" hidden="1" customHeight="1">
      <c r="A51" s="189"/>
      <c r="B51" s="617"/>
      <c r="C51" s="617"/>
      <c r="D51" s="618"/>
      <c r="E51" s="206"/>
      <c r="F51" s="207"/>
      <c r="G51" s="192"/>
      <c r="H51" s="193"/>
      <c r="I51" s="193">
        <f>+H51*0.16</f>
        <v>0</v>
      </c>
      <c r="J51" s="193"/>
      <c r="K51" s="194">
        <f t="shared" si="0"/>
        <v>0</v>
      </c>
      <c r="L51" s="195"/>
      <c r="M51" s="196"/>
      <c r="N51" s="196"/>
      <c r="O51" s="196"/>
      <c r="P51" s="197"/>
      <c r="Q51" s="198"/>
      <c r="R51" s="196"/>
      <c r="S51" s="198"/>
      <c r="T51" s="196"/>
      <c r="U51" s="196"/>
      <c r="V51" s="619"/>
      <c r="W51" s="619"/>
    </row>
    <row r="52" spans="1:23" s="175" customFormat="1" ht="16.149999999999999" hidden="1" customHeight="1">
      <c r="A52" s="189"/>
      <c r="B52" s="617"/>
      <c r="C52" s="617"/>
      <c r="D52" s="618"/>
      <c r="E52" s="205"/>
      <c r="F52" s="208"/>
      <c r="G52" s="200"/>
      <c r="H52" s="193"/>
      <c r="I52" s="193"/>
      <c r="J52" s="193"/>
      <c r="K52" s="194">
        <f t="shared" si="0"/>
        <v>0</v>
      </c>
      <c r="L52" s="195"/>
      <c r="M52" s="196"/>
      <c r="N52" s="196"/>
      <c r="O52" s="196"/>
      <c r="P52" s="197"/>
      <c r="Q52" s="198"/>
      <c r="R52" s="196"/>
      <c r="S52" s="198"/>
      <c r="T52" s="196"/>
      <c r="U52" s="196"/>
      <c r="V52" s="620"/>
      <c r="W52" s="620"/>
    </row>
    <row r="53" spans="1:23" s="175" customFormat="1" ht="16.149999999999999" hidden="1" customHeight="1">
      <c r="A53" s="189"/>
      <c r="B53" s="617"/>
      <c r="C53" s="617"/>
      <c r="D53" s="618"/>
      <c r="E53" s="206"/>
      <c r="F53" s="207"/>
      <c r="G53" s="192"/>
      <c r="H53" s="193"/>
      <c r="I53" s="193">
        <f>+H53*0.16</f>
        <v>0</v>
      </c>
      <c r="J53" s="193"/>
      <c r="K53" s="194">
        <f t="shared" si="0"/>
        <v>0</v>
      </c>
      <c r="L53" s="195"/>
      <c r="M53" s="196"/>
      <c r="N53" s="196"/>
      <c r="O53" s="196"/>
      <c r="P53" s="197"/>
      <c r="Q53" s="198"/>
      <c r="R53" s="196"/>
      <c r="S53" s="198"/>
      <c r="T53" s="196"/>
      <c r="U53" s="196"/>
      <c r="V53" s="619"/>
      <c r="W53" s="619"/>
    </row>
    <row r="54" spans="1:23" s="175" customFormat="1" ht="16.149999999999999" hidden="1" customHeight="1">
      <c r="A54" s="189"/>
      <c r="B54" s="617"/>
      <c r="C54" s="617"/>
      <c r="D54" s="618"/>
      <c r="E54" s="205"/>
      <c r="F54" s="208"/>
      <c r="G54" s="200"/>
      <c r="H54" s="193"/>
      <c r="I54" s="193"/>
      <c r="J54" s="193"/>
      <c r="K54" s="194">
        <f t="shared" si="0"/>
        <v>0</v>
      </c>
      <c r="L54" s="195"/>
      <c r="M54" s="196"/>
      <c r="N54" s="196"/>
      <c r="O54" s="196"/>
      <c r="P54" s="197"/>
      <c r="Q54" s="198"/>
      <c r="R54" s="196"/>
      <c r="S54" s="198"/>
      <c r="T54" s="196"/>
      <c r="U54" s="196"/>
      <c r="V54" s="620"/>
      <c r="W54" s="620"/>
    </row>
    <row r="55" spans="1:23" s="175" customFormat="1" ht="16.149999999999999" hidden="1" customHeight="1">
      <c r="A55" s="189"/>
      <c r="B55" s="617"/>
      <c r="C55" s="617"/>
      <c r="D55" s="618"/>
      <c r="E55" s="206"/>
      <c r="F55" s="207"/>
      <c r="G55" s="192"/>
      <c r="H55" s="193"/>
      <c r="I55" s="193">
        <f>+H55*0.16</f>
        <v>0</v>
      </c>
      <c r="J55" s="193"/>
      <c r="K55" s="194">
        <f t="shared" si="0"/>
        <v>0</v>
      </c>
      <c r="L55" s="195"/>
      <c r="M55" s="196"/>
      <c r="N55" s="196"/>
      <c r="O55" s="196"/>
      <c r="P55" s="197"/>
      <c r="Q55" s="198"/>
      <c r="R55" s="196"/>
      <c r="S55" s="198"/>
      <c r="T55" s="196"/>
      <c r="U55" s="196"/>
      <c r="V55" s="619"/>
      <c r="W55" s="619"/>
    </row>
    <row r="56" spans="1:23" s="175" customFormat="1" ht="16.149999999999999" hidden="1" customHeight="1">
      <c r="A56" s="189"/>
      <c r="B56" s="617"/>
      <c r="C56" s="617"/>
      <c r="D56" s="618"/>
      <c r="E56" s="205"/>
      <c r="F56" s="208"/>
      <c r="G56" s="200"/>
      <c r="H56" s="193"/>
      <c r="I56" s="193"/>
      <c r="J56" s="193"/>
      <c r="K56" s="194">
        <f t="shared" si="0"/>
        <v>0</v>
      </c>
      <c r="L56" s="195"/>
      <c r="M56" s="196"/>
      <c r="N56" s="196"/>
      <c r="O56" s="196"/>
      <c r="P56" s="197"/>
      <c r="Q56" s="198"/>
      <c r="R56" s="196"/>
      <c r="S56" s="198"/>
      <c r="T56" s="196"/>
      <c r="U56" s="196"/>
      <c r="V56" s="620"/>
      <c r="W56" s="620"/>
    </row>
    <row r="57" spans="1:23" s="175" customFormat="1" ht="16.149999999999999" hidden="1" customHeight="1">
      <c r="A57" s="189"/>
      <c r="B57" s="617"/>
      <c r="C57" s="617"/>
      <c r="D57" s="618"/>
      <c r="E57" s="206"/>
      <c r="F57" s="207"/>
      <c r="G57" s="192"/>
      <c r="H57" s="193"/>
      <c r="I57" s="193">
        <f>+H57*0.16</f>
        <v>0</v>
      </c>
      <c r="J57" s="193"/>
      <c r="K57" s="194">
        <f t="shared" si="0"/>
        <v>0</v>
      </c>
      <c r="L57" s="195"/>
      <c r="M57" s="196"/>
      <c r="N57" s="196"/>
      <c r="O57" s="196"/>
      <c r="P57" s="197"/>
      <c r="Q57" s="198"/>
      <c r="R57" s="196"/>
      <c r="S57" s="198"/>
      <c r="T57" s="196"/>
      <c r="U57" s="196"/>
      <c r="V57" s="619"/>
      <c r="W57" s="619"/>
    </row>
    <row r="58" spans="1:23" s="175" customFormat="1" ht="16.149999999999999" hidden="1" customHeight="1">
      <c r="A58" s="189"/>
      <c r="B58" s="617"/>
      <c r="C58" s="617"/>
      <c r="D58" s="618"/>
      <c r="E58" s="205"/>
      <c r="F58" s="208"/>
      <c r="G58" s="200"/>
      <c r="H58" s="193"/>
      <c r="I58" s="193"/>
      <c r="J58" s="193"/>
      <c r="K58" s="194">
        <f t="shared" si="0"/>
        <v>0</v>
      </c>
      <c r="L58" s="195"/>
      <c r="M58" s="196"/>
      <c r="N58" s="196"/>
      <c r="O58" s="196"/>
      <c r="P58" s="197"/>
      <c r="Q58" s="198"/>
      <c r="R58" s="196"/>
      <c r="S58" s="198"/>
      <c r="T58" s="196"/>
      <c r="U58" s="196"/>
      <c r="V58" s="620"/>
      <c r="W58" s="620"/>
    </row>
    <row r="59" spans="1:23" s="175" customFormat="1" ht="16.149999999999999" hidden="1" customHeight="1">
      <c r="A59" s="189"/>
      <c r="B59" s="617"/>
      <c r="C59" s="617"/>
      <c r="D59" s="618"/>
      <c r="E59" s="206"/>
      <c r="F59" s="207"/>
      <c r="G59" s="192"/>
      <c r="H59" s="193"/>
      <c r="I59" s="193">
        <f>+H59*0.16</f>
        <v>0</v>
      </c>
      <c r="J59" s="193"/>
      <c r="K59" s="194">
        <f t="shared" si="0"/>
        <v>0</v>
      </c>
      <c r="L59" s="195"/>
      <c r="M59" s="196"/>
      <c r="N59" s="196"/>
      <c r="O59" s="196"/>
      <c r="P59" s="197"/>
      <c r="Q59" s="198"/>
      <c r="R59" s="196"/>
      <c r="S59" s="198"/>
      <c r="T59" s="196"/>
      <c r="U59" s="196"/>
      <c r="V59" s="619"/>
      <c r="W59" s="619"/>
    </row>
    <row r="60" spans="1:23" s="175" customFormat="1" ht="16.149999999999999" hidden="1" customHeight="1">
      <c r="A60" s="189"/>
      <c r="B60" s="617"/>
      <c r="C60" s="617"/>
      <c r="D60" s="618"/>
      <c r="E60" s="205"/>
      <c r="F60" s="208"/>
      <c r="G60" s="200"/>
      <c r="H60" s="193"/>
      <c r="I60" s="193"/>
      <c r="J60" s="193"/>
      <c r="K60" s="194">
        <f t="shared" si="0"/>
        <v>0</v>
      </c>
      <c r="L60" s="195"/>
      <c r="M60" s="196"/>
      <c r="N60" s="196"/>
      <c r="O60" s="196"/>
      <c r="P60" s="197"/>
      <c r="Q60" s="198"/>
      <c r="R60" s="196"/>
      <c r="S60" s="198"/>
      <c r="T60" s="196"/>
      <c r="U60" s="196"/>
      <c r="V60" s="620"/>
      <c r="W60" s="620"/>
    </row>
    <row r="61" spans="1:23" s="175" customFormat="1" ht="16.149999999999999" hidden="1" customHeight="1">
      <c r="A61" s="189"/>
      <c r="B61" s="617"/>
      <c r="C61" s="617"/>
      <c r="D61" s="618"/>
      <c r="E61" s="206"/>
      <c r="F61" s="207"/>
      <c r="G61" s="192"/>
      <c r="H61" s="193"/>
      <c r="I61" s="193">
        <f>+H61*0.16</f>
        <v>0</v>
      </c>
      <c r="J61" s="193"/>
      <c r="K61" s="194">
        <f t="shared" si="0"/>
        <v>0</v>
      </c>
      <c r="L61" s="195"/>
      <c r="M61" s="196"/>
      <c r="N61" s="196"/>
      <c r="O61" s="196"/>
      <c r="P61" s="197"/>
      <c r="Q61" s="198"/>
      <c r="R61" s="196"/>
      <c r="S61" s="198"/>
      <c r="T61" s="196"/>
      <c r="U61" s="196"/>
      <c r="V61" s="619"/>
      <c r="W61" s="619"/>
    </row>
    <row r="62" spans="1:23" s="175" customFormat="1" ht="16.149999999999999" hidden="1" customHeight="1">
      <c r="A62" s="189"/>
      <c r="B62" s="617"/>
      <c r="C62" s="617"/>
      <c r="D62" s="618"/>
      <c r="E62" s="205"/>
      <c r="F62" s="208"/>
      <c r="G62" s="200"/>
      <c r="H62" s="193"/>
      <c r="I62" s="193"/>
      <c r="J62" s="193"/>
      <c r="K62" s="194">
        <f t="shared" si="0"/>
        <v>0</v>
      </c>
      <c r="L62" s="195"/>
      <c r="M62" s="196"/>
      <c r="N62" s="196"/>
      <c r="O62" s="196"/>
      <c r="P62" s="197"/>
      <c r="Q62" s="198"/>
      <c r="R62" s="196"/>
      <c r="S62" s="198"/>
      <c r="T62" s="196"/>
      <c r="U62" s="196"/>
      <c r="V62" s="620"/>
      <c r="W62" s="620"/>
    </row>
    <row r="63" spans="1:23" s="175" customFormat="1" ht="16.149999999999999" hidden="1" customHeight="1">
      <c r="A63" s="189"/>
      <c r="B63" s="617"/>
      <c r="C63" s="617"/>
      <c r="D63" s="618"/>
      <c r="E63" s="206"/>
      <c r="F63" s="207"/>
      <c r="G63" s="192"/>
      <c r="H63" s="193"/>
      <c r="I63" s="193">
        <f>+H63*0.16</f>
        <v>0</v>
      </c>
      <c r="J63" s="193"/>
      <c r="K63" s="194">
        <f t="shared" si="0"/>
        <v>0</v>
      </c>
      <c r="L63" s="195"/>
      <c r="M63" s="196"/>
      <c r="N63" s="196"/>
      <c r="O63" s="196"/>
      <c r="P63" s="197"/>
      <c r="Q63" s="198"/>
      <c r="R63" s="196"/>
      <c r="S63" s="198"/>
      <c r="T63" s="196"/>
      <c r="U63" s="196"/>
      <c r="V63" s="619"/>
      <c r="W63" s="619"/>
    </row>
    <row r="64" spans="1:23" s="175" customFormat="1" ht="16.149999999999999" hidden="1" customHeight="1">
      <c r="A64" s="189"/>
      <c r="B64" s="617"/>
      <c r="C64" s="617"/>
      <c r="D64" s="618"/>
      <c r="E64" s="205"/>
      <c r="F64" s="208"/>
      <c r="G64" s="200"/>
      <c r="H64" s="193"/>
      <c r="I64" s="193"/>
      <c r="J64" s="193"/>
      <c r="K64" s="194">
        <f t="shared" si="0"/>
        <v>0</v>
      </c>
      <c r="L64" s="195"/>
      <c r="M64" s="196"/>
      <c r="N64" s="196"/>
      <c r="O64" s="196"/>
      <c r="P64" s="197"/>
      <c r="Q64" s="198"/>
      <c r="R64" s="196"/>
      <c r="S64" s="198"/>
      <c r="T64" s="196"/>
      <c r="U64" s="196"/>
      <c r="V64" s="620"/>
      <c r="W64" s="620"/>
    </row>
    <row r="65" spans="1:23" s="175" customFormat="1" ht="16.149999999999999" hidden="1" customHeight="1">
      <c r="A65" s="189"/>
      <c r="B65" s="617"/>
      <c r="C65" s="617"/>
      <c r="D65" s="618"/>
      <c r="E65" s="206"/>
      <c r="F65" s="207"/>
      <c r="G65" s="192"/>
      <c r="H65" s="193"/>
      <c r="I65" s="193">
        <f>+H65*0.16</f>
        <v>0</v>
      </c>
      <c r="J65" s="193"/>
      <c r="K65" s="194">
        <f t="shared" si="0"/>
        <v>0</v>
      </c>
      <c r="L65" s="195"/>
      <c r="M65" s="196"/>
      <c r="N65" s="196"/>
      <c r="O65" s="196"/>
      <c r="P65" s="197"/>
      <c r="Q65" s="198"/>
      <c r="R65" s="196"/>
      <c r="S65" s="198"/>
      <c r="T65" s="196"/>
      <c r="U65" s="196"/>
      <c r="V65" s="619"/>
      <c r="W65" s="619"/>
    </row>
    <row r="66" spans="1:23" s="175" customFormat="1" ht="16.149999999999999" hidden="1" customHeight="1">
      <c r="A66" s="189"/>
      <c r="B66" s="617"/>
      <c r="C66" s="617"/>
      <c r="D66" s="618"/>
      <c r="E66" s="205"/>
      <c r="F66" s="208"/>
      <c r="G66" s="200"/>
      <c r="H66" s="193"/>
      <c r="I66" s="193"/>
      <c r="J66" s="193"/>
      <c r="K66" s="194">
        <f t="shared" si="0"/>
        <v>0</v>
      </c>
      <c r="L66" s="195"/>
      <c r="M66" s="196"/>
      <c r="N66" s="196"/>
      <c r="O66" s="196"/>
      <c r="P66" s="197"/>
      <c r="Q66" s="198"/>
      <c r="R66" s="196"/>
      <c r="S66" s="198"/>
      <c r="T66" s="196"/>
      <c r="U66" s="196"/>
      <c r="V66" s="620"/>
      <c r="W66" s="620"/>
    </row>
    <row r="67" spans="1:23" s="175" customFormat="1" ht="16.149999999999999" hidden="1" customHeight="1">
      <c r="A67" s="189"/>
      <c r="B67" s="617"/>
      <c r="C67" s="617"/>
      <c r="D67" s="618"/>
      <c r="E67" s="206"/>
      <c r="F67" s="207"/>
      <c r="G67" s="192"/>
      <c r="H67" s="193"/>
      <c r="I67" s="193">
        <f>+H67*0.16</f>
        <v>0</v>
      </c>
      <c r="J67" s="193"/>
      <c r="K67" s="194">
        <f t="shared" si="0"/>
        <v>0</v>
      </c>
      <c r="L67" s="195"/>
      <c r="M67" s="196"/>
      <c r="N67" s="196"/>
      <c r="O67" s="196"/>
      <c r="P67" s="197"/>
      <c r="Q67" s="198"/>
      <c r="R67" s="196"/>
      <c r="S67" s="198"/>
      <c r="T67" s="196"/>
      <c r="U67" s="196"/>
      <c r="V67" s="619"/>
      <c r="W67" s="619"/>
    </row>
    <row r="68" spans="1:23" s="175" customFormat="1" ht="16.149999999999999" hidden="1" customHeight="1">
      <c r="A68" s="189"/>
      <c r="B68" s="617"/>
      <c r="C68" s="617"/>
      <c r="D68" s="618"/>
      <c r="E68" s="205"/>
      <c r="F68" s="208"/>
      <c r="G68" s="200"/>
      <c r="H68" s="193"/>
      <c r="I68" s="193"/>
      <c r="J68" s="193"/>
      <c r="K68" s="194">
        <f t="shared" si="0"/>
        <v>0</v>
      </c>
      <c r="L68" s="195"/>
      <c r="M68" s="196"/>
      <c r="N68" s="196"/>
      <c r="O68" s="196"/>
      <c r="P68" s="197"/>
      <c r="Q68" s="198"/>
      <c r="R68" s="196"/>
      <c r="S68" s="198"/>
      <c r="T68" s="196"/>
      <c r="U68" s="196"/>
      <c r="V68" s="620"/>
      <c r="W68" s="620"/>
    </row>
    <row r="69" spans="1:23" s="175" customFormat="1" ht="16.149999999999999" hidden="1" customHeight="1">
      <c r="A69" s="189"/>
      <c r="B69" s="617"/>
      <c r="C69" s="617"/>
      <c r="D69" s="618"/>
      <c r="E69" s="206"/>
      <c r="F69" s="207"/>
      <c r="G69" s="192"/>
      <c r="H69" s="193"/>
      <c r="I69" s="193">
        <f>+H69*0.16</f>
        <v>0</v>
      </c>
      <c r="J69" s="193"/>
      <c r="K69" s="194">
        <f t="shared" si="0"/>
        <v>0</v>
      </c>
      <c r="L69" s="195"/>
      <c r="M69" s="196"/>
      <c r="N69" s="196"/>
      <c r="O69" s="196"/>
      <c r="P69" s="197"/>
      <c r="Q69" s="198"/>
      <c r="R69" s="196"/>
      <c r="S69" s="198"/>
      <c r="T69" s="196"/>
      <c r="U69" s="196"/>
      <c r="V69" s="619"/>
      <c r="W69" s="619"/>
    </row>
    <row r="70" spans="1:23" s="175" customFormat="1" ht="16.149999999999999" hidden="1" customHeight="1">
      <c r="A70" s="189"/>
      <c r="B70" s="617"/>
      <c r="C70" s="617"/>
      <c r="D70" s="618"/>
      <c r="E70" s="205"/>
      <c r="F70" s="208"/>
      <c r="G70" s="200"/>
      <c r="H70" s="193"/>
      <c r="I70" s="193"/>
      <c r="J70" s="193"/>
      <c r="K70" s="194">
        <f t="shared" ref="K70:K133" si="1">SUM(H70:J70)</f>
        <v>0</v>
      </c>
      <c r="L70" s="195"/>
      <c r="M70" s="196"/>
      <c r="N70" s="196"/>
      <c r="O70" s="196"/>
      <c r="P70" s="197"/>
      <c r="Q70" s="198"/>
      <c r="R70" s="196"/>
      <c r="S70" s="198"/>
      <c r="T70" s="196"/>
      <c r="U70" s="196"/>
      <c r="V70" s="620"/>
      <c r="W70" s="620"/>
    </row>
    <row r="71" spans="1:23" s="175" customFormat="1" ht="16.149999999999999" hidden="1" customHeight="1">
      <c r="A71" s="189"/>
      <c r="B71" s="617"/>
      <c r="C71" s="617"/>
      <c r="D71" s="618"/>
      <c r="E71" s="206"/>
      <c r="F71" s="207"/>
      <c r="G71" s="192"/>
      <c r="H71" s="193"/>
      <c r="I71" s="193">
        <f>+H71*0.16</f>
        <v>0</v>
      </c>
      <c r="J71" s="193"/>
      <c r="K71" s="194">
        <f t="shared" si="1"/>
        <v>0</v>
      </c>
      <c r="L71" s="195"/>
      <c r="M71" s="196"/>
      <c r="N71" s="196"/>
      <c r="O71" s="196"/>
      <c r="P71" s="197"/>
      <c r="Q71" s="198"/>
      <c r="R71" s="196"/>
      <c r="S71" s="198"/>
      <c r="T71" s="196"/>
      <c r="U71" s="196"/>
      <c r="V71" s="619"/>
      <c r="W71" s="619"/>
    </row>
    <row r="72" spans="1:23" s="175" customFormat="1" ht="16.149999999999999" hidden="1" customHeight="1">
      <c r="A72" s="189"/>
      <c r="B72" s="617"/>
      <c r="C72" s="617"/>
      <c r="D72" s="618"/>
      <c r="E72" s="205"/>
      <c r="F72" s="208"/>
      <c r="G72" s="200"/>
      <c r="H72" s="193"/>
      <c r="I72" s="193"/>
      <c r="J72" s="193"/>
      <c r="K72" s="194">
        <f t="shared" si="1"/>
        <v>0</v>
      </c>
      <c r="L72" s="195"/>
      <c r="M72" s="196"/>
      <c r="N72" s="196"/>
      <c r="O72" s="196"/>
      <c r="P72" s="197"/>
      <c r="Q72" s="198"/>
      <c r="R72" s="196"/>
      <c r="S72" s="198"/>
      <c r="T72" s="196"/>
      <c r="U72" s="196"/>
      <c r="V72" s="620"/>
      <c r="W72" s="620"/>
    </row>
    <row r="73" spans="1:23" s="175" customFormat="1" ht="16.149999999999999" hidden="1" customHeight="1">
      <c r="A73" s="189"/>
      <c r="B73" s="617"/>
      <c r="C73" s="617"/>
      <c r="D73" s="618"/>
      <c r="E73" s="206"/>
      <c r="F73" s="207"/>
      <c r="G73" s="192"/>
      <c r="H73" s="193"/>
      <c r="I73" s="193">
        <f>+H73*0.16</f>
        <v>0</v>
      </c>
      <c r="J73" s="193"/>
      <c r="K73" s="194">
        <f t="shared" si="1"/>
        <v>0</v>
      </c>
      <c r="L73" s="195"/>
      <c r="M73" s="196"/>
      <c r="N73" s="196"/>
      <c r="O73" s="196"/>
      <c r="P73" s="197"/>
      <c r="Q73" s="198"/>
      <c r="R73" s="196"/>
      <c r="S73" s="198"/>
      <c r="T73" s="196"/>
      <c r="U73" s="196"/>
      <c r="V73" s="619"/>
      <c r="W73" s="619"/>
    </row>
    <row r="74" spans="1:23" s="175" customFormat="1" ht="16.149999999999999" hidden="1" customHeight="1">
      <c r="A74" s="189"/>
      <c r="B74" s="617"/>
      <c r="C74" s="617"/>
      <c r="D74" s="618"/>
      <c r="E74" s="205"/>
      <c r="F74" s="208"/>
      <c r="G74" s="200"/>
      <c r="H74" s="193"/>
      <c r="I74" s="193"/>
      <c r="J74" s="193"/>
      <c r="K74" s="194">
        <f t="shared" si="1"/>
        <v>0</v>
      </c>
      <c r="L74" s="195"/>
      <c r="M74" s="196"/>
      <c r="N74" s="196"/>
      <c r="O74" s="196"/>
      <c r="P74" s="197"/>
      <c r="Q74" s="198"/>
      <c r="R74" s="196"/>
      <c r="S74" s="198"/>
      <c r="T74" s="196"/>
      <c r="U74" s="196"/>
      <c r="V74" s="620"/>
      <c r="W74" s="620"/>
    </row>
    <row r="75" spans="1:23" s="175" customFormat="1" ht="16.149999999999999" hidden="1" customHeight="1">
      <c r="A75" s="189"/>
      <c r="B75" s="617"/>
      <c r="C75" s="617"/>
      <c r="D75" s="618"/>
      <c r="E75" s="206"/>
      <c r="F75" s="207"/>
      <c r="G75" s="192"/>
      <c r="H75" s="193"/>
      <c r="I75" s="193">
        <f>+H75*0.16</f>
        <v>0</v>
      </c>
      <c r="J75" s="193"/>
      <c r="K75" s="194">
        <f t="shared" si="1"/>
        <v>0</v>
      </c>
      <c r="L75" s="195"/>
      <c r="M75" s="196"/>
      <c r="N75" s="196"/>
      <c r="O75" s="196"/>
      <c r="P75" s="197"/>
      <c r="Q75" s="198"/>
      <c r="R75" s="196"/>
      <c r="S75" s="198"/>
      <c r="T75" s="196"/>
      <c r="U75" s="196"/>
      <c r="V75" s="619"/>
      <c r="W75" s="619"/>
    </row>
    <row r="76" spans="1:23" s="175" customFormat="1" ht="16.149999999999999" hidden="1" customHeight="1">
      <c r="A76" s="189"/>
      <c r="B76" s="617"/>
      <c r="C76" s="617"/>
      <c r="D76" s="618"/>
      <c r="E76" s="205"/>
      <c r="F76" s="208"/>
      <c r="G76" s="200"/>
      <c r="H76" s="193"/>
      <c r="I76" s="193"/>
      <c r="J76" s="193"/>
      <c r="K76" s="194">
        <f t="shared" si="1"/>
        <v>0</v>
      </c>
      <c r="L76" s="195"/>
      <c r="M76" s="196"/>
      <c r="N76" s="196"/>
      <c r="O76" s="196"/>
      <c r="P76" s="197"/>
      <c r="Q76" s="198"/>
      <c r="R76" s="196"/>
      <c r="S76" s="198"/>
      <c r="T76" s="196"/>
      <c r="U76" s="196"/>
      <c r="V76" s="620"/>
      <c r="W76" s="620"/>
    </row>
    <row r="77" spans="1:23" s="175" customFormat="1" ht="16.149999999999999" hidden="1" customHeight="1">
      <c r="A77" s="189"/>
      <c r="B77" s="617"/>
      <c r="C77" s="617"/>
      <c r="D77" s="618"/>
      <c r="E77" s="206"/>
      <c r="F77" s="207"/>
      <c r="G77" s="192"/>
      <c r="H77" s="193"/>
      <c r="I77" s="193">
        <f>+H77*0.16</f>
        <v>0</v>
      </c>
      <c r="J77" s="193"/>
      <c r="K77" s="194">
        <f t="shared" si="1"/>
        <v>0</v>
      </c>
      <c r="L77" s="195"/>
      <c r="M77" s="196"/>
      <c r="N77" s="196"/>
      <c r="O77" s="196"/>
      <c r="P77" s="197"/>
      <c r="Q77" s="198"/>
      <c r="R77" s="196"/>
      <c r="S77" s="198"/>
      <c r="T77" s="196"/>
      <c r="U77" s="196"/>
      <c r="V77" s="619"/>
      <c r="W77" s="619"/>
    </row>
    <row r="78" spans="1:23" s="175" customFormat="1" ht="16.149999999999999" hidden="1" customHeight="1">
      <c r="A78" s="189"/>
      <c r="B78" s="617"/>
      <c r="C78" s="617"/>
      <c r="D78" s="618"/>
      <c r="E78" s="205"/>
      <c r="F78" s="208"/>
      <c r="G78" s="200"/>
      <c r="H78" s="193"/>
      <c r="I78" s="193"/>
      <c r="J78" s="193"/>
      <c r="K78" s="194">
        <f t="shared" si="1"/>
        <v>0</v>
      </c>
      <c r="L78" s="195"/>
      <c r="M78" s="196"/>
      <c r="N78" s="196"/>
      <c r="O78" s="196"/>
      <c r="P78" s="197"/>
      <c r="Q78" s="198"/>
      <c r="R78" s="196"/>
      <c r="S78" s="198"/>
      <c r="T78" s="196"/>
      <c r="U78" s="196"/>
      <c r="V78" s="620"/>
      <c r="W78" s="620"/>
    </row>
    <row r="79" spans="1:23" s="175" customFormat="1" ht="16.149999999999999" hidden="1" customHeight="1">
      <c r="A79" s="189"/>
      <c r="B79" s="617"/>
      <c r="C79" s="617"/>
      <c r="D79" s="618"/>
      <c r="E79" s="206"/>
      <c r="F79" s="207"/>
      <c r="G79" s="192"/>
      <c r="H79" s="193"/>
      <c r="I79" s="193">
        <f>+H79*0.16</f>
        <v>0</v>
      </c>
      <c r="J79" s="193"/>
      <c r="K79" s="194">
        <f t="shared" si="1"/>
        <v>0</v>
      </c>
      <c r="L79" s="195"/>
      <c r="M79" s="196"/>
      <c r="N79" s="196"/>
      <c r="O79" s="196"/>
      <c r="P79" s="197"/>
      <c r="Q79" s="198"/>
      <c r="R79" s="196"/>
      <c r="S79" s="198"/>
      <c r="T79" s="196"/>
      <c r="U79" s="196"/>
      <c r="V79" s="619"/>
      <c r="W79" s="619"/>
    </row>
    <row r="80" spans="1:23" s="175" customFormat="1" ht="16.149999999999999" hidden="1" customHeight="1">
      <c r="A80" s="189"/>
      <c r="B80" s="617"/>
      <c r="C80" s="617"/>
      <c r="D80" s="618"/>
      <c r="E80" s="205"/>
      <c r="F80" s="208"/>
      <c r="G80" s="200"/>
      <c r="H80" s="193"/>
      <c r="I80" s="193"/>
      <c r="J80" s="193"/>
      <c r="K80" s="194">
        <f t="shared" si="1"/>
        <v>0</v>
      </c>
      <c r="L80" s="195"/>
      <c r="M80" s="196"/>
      <c r="N80" s="196"/>
      <c r="O80" s="196"/>
      <c r="P80" s="197"/>
      <c r="Q80" s="198"/>
      <c r="R80" s="196"/>
      <c r="S80" s="198"/>
      <c r="T80" s="196"/>
      <c r="U80" s="196"/>
      <c r="V80" s="620"/>
      <c r="W80" s="620"/>
    </row>
    <row r="81" spans="1:23" s="175" customFormat="1" ht="16.149999999999999" hidden="1" customHeight="1">
      <c r="A81" s="189"/>
      <c r="B81" s="617"/>
      <c r="C81" s="617"/>
      <c r="D81" s="618"/>
      <c r="E81" s="206"/>
      <c r="F81" s="207"/>
      <c r="G81" s="192"/>
      <c r="H81" s="193"/>
      <c r="I81" s="193">
        <f>+H81*0.16</f>
        <v>0</v>
      </c>
      <c r="J81" s="193"/>
      <c r="K81" s="194">
        <f t="shared" si="1"/>
        <v>0</v>
      </c>
      <c r="L81" s="195"/>
      <c r="M81" s="196"/>
      <c r="N81" s="196"/>
      <c r="O81" s="196"/>
      <c r="P81" s="197"/>
      <c r="Q81" s="198"/>
      <c r="R81" s="196"/>
      <c r="S81" s="198"/>
      <c r="T81" s="196"/>
      <c r="U81" s="196"/>
      <c r="V81" s="619"/>
      <c r="W81" s="619"/>
    </row>
    <row r="82" spans="1:23" s="175" customFormat="1" ht="16.149999999999999" hidden="1" customHeight="1">
      <c r="A82" s="189"/>
      <c r="B82" s="617"/>
      <c r="C82" s="617"/>
      <c r="D82" s="618"/>
      <c r="E82" s="205"/>
      <c r="F82" s="208"/>
      <c r="G82" s="200"/>
      <c r="H82" s="193"/>
      <c r="I82" s="193"/>
      <c r="J82" s="193"/>
      <c r="K82" s="194">
        <f t="shared" si="1"/>
        <v>0</v>
      </c>
      <c r="L82" s="195"/>
      <c r="M82" s="196"/>
      <c r="N82" s="196"/>
      <c r="O82" s="196"/>
      <c r="P82" s="197"/>
      <c r="Q82" s="198"/>
      <c r="R82" s="196"/>
      <c r="S82" s="198"/>
      <c r="T82" s="196"/>
      <c r="U82" s="196"/>
      <c r="V82" s="620"/>
      <c r="W82" s="620"/>
    </row>
    <row r="83" spans="1:23" s="175" customFormat="1" ht="16.149999999999999" hidden="1" customHeight="1">
      <c r="A83" s="189"/>
      <c r="B83" s="617"/>
      <c r="C83" s="617"/>
      <c r="D83" s="618"/>
      <c r="E83" s="206"/>
      <c r="F83" s="207"/>
      <c r="G83" s="192"/>
      <c r="H83" s="193"/>
      <c r="I83" s="193">
        <f>+H83*0.16</f>
        <v>0</v>
      </c>
      <c r="J83" s="193"/>
      <c r="K83" s="194">
        <f t="shared" si="1"/>
        <v>0</v>
      </c>
      <c r="L83" s="195"/>
      <c r="M83" s="196"/>
      <c r="N83" s="196"/>
      <c r="O83" s="196"/>
      <c r="P83" s="197"/>
      <c r="Q83" s="198"/>
      <c r="R83" s="196"/>
      <c r="S83" s="198"/>
      <c r="T83" s="196"/>
      <c r="U83" s="196"/>
      <c r="V83" s="619"/>
      <c r="W83" s="619"/>
    </row>
    <row r="84" spans="1:23" s="175" customFormat="1" ht="16.149999999999999" hidden="1" customHeight="1">
      <c r="A84" s="189"/>
      <c r="B84" s="617"/>
      <c r="C84" s="617"/>
      <c r="D84" s="618"/>
      <c r="E84" s="205"/>
      <c r="F84" s="208"/>
      <c r="G84" s="200"/>
      <c r="H84" s="193"/>
      <c r="I84" s="193"/>
      <c r="J84" s="193"/>
      <c r="K84" s="194">
        <f t="shared" si="1"/>
        <v>0</v>
      </c>
      <c r="L84" s="195"/>
      <c r="M84" s="196"/>
      <c r="N84" s="196"/>
      <c r="O84" s="196"/>
      <c r="P84" s="197"/>
      <c r="Q84" s="198"/>
      <c r="R84" s="196"/>
      <c r="S84" s="198"/>
      <c r="T84" s="196"/>
      <c r="U84" s="196"/>
      <c r="V84" s="620"/>
      <c r="W84" s="620"/>
    </row>
    <row r="85" spans="1:23" s="175" customFormat="1" ht="16.149999999999999" hidden="1" customHeight="1">
      <c r="A85" s="189"/>
      <c r="B85" s="617"/>
      <c r="C85" s="617"/>
      <c r="D85" s="618"/>
      <c r="E85" s="206"/>
      <c r="F85" s="207"/>
      <c r="G85" s="192"/>
      <c r="H85" s="193"/>
      <c r="I85" s="193">
        <f>+H85*0.16</f>
        <v>0</v>
      </c>
      <c r="J85" s="193"/>
      <c r="K85" s="194">
        <f t="shared" si="1"/>
        <v>0</v>
      </c>
      <c r="L85" s="195"/>
      <c r="M85" s="196"/>
      <c r="N85" s="196"/>
      <c r="O85" s="196"/>
      <c r="P85" s="197"/>
      <c r="Q85" s="198"/>
      <c r="R85" s="196"/>
      <c r="S85" s="198"/>
      <c r="T85" s="196"/>
      <c r="U85" s="196"/>
      <c r="V85" s="619"/>
      <c r="W85" s="619"/>
    </row>
    <row r="86" spans="1:23" s="175" customFormat="1" ht="16.149999999999999" hidden="1" customHeight="1">
      <c r="A86" s="189"/>
      <c r="B86" s="617"/>
      <c r="C86" s="617"/>
      <c r="D86" s="618"/>
      <c r="E86" s="205"/>
      <c r="F86" s="208"/>
      <c r="G86" s="200"/>
      <c r="H86" s="193"/>
      <c r="I86" s="193"/>
      <c r="J86" s="193"/>
      <c r="K86" s="194">
        <f t="shared" si="1"/>
        <v>0</v>
      </c>
      <c r="L86" s="195"/>
      <c r="M86" s="196"/>
      <c r="N86" s="196"/>
      <c r="O86" s="196"/>
      <c r="P86" s="197"/>
      <c r="Q86" s="198"/>
      <c r="R86" s="196"/>
      <c r="S86" s="198"/>
      <c r="T86" s="196"/>
      <c r="U86" s="196"/>
      <c r="V86" s="620"/>
      <c r="W86" s="620"/>
    </row>
    <row r="87" spans="1:23" s="175" customFormat="1" ht="16.149999999999999" hidden="1" customHeight="1">
      <c r="A87" s="189"/>
      <c r="B87" s="617"/>
      <c r="C87" s="617"/>
      <c r="D87" s="618"/>
      <c r="E87" s="206"/>
      <c r="F87" s="207"/>
      <c r="G87" s="192"/>
      <c r="H87" s="193"/>
      <c r="I87" s="193">
        <f>+H87*0.16</f>
        <v>0</v>
      </c>
      <c r="J87" s="193"/>
      <c r="K87" s="194">
        <f t="shared" si="1"/>
        <v>0</v>
      </c>
      <c r="L87" s="195"/>
      <c r="M87" s="196"/>
      <c r="N87" s="196"/>
      <c r="O87" s="196"/>
      <c r="P87" s="197"/>
      <c r="Q87" s="198"/>
      <c r="R87" s="196"/>
      <c r="S87" s="198"/>
      <c r="T87" s="196"/>
      <c r="U87" s="196"/>
      <c r="V87" s="619"/>
      <c r="W87" s="619"/>
    </row>
    <row r="88" spans="1:23" s="175" customFormat="1" ht="16.149999999999999" hidden="1" customHeight="1">
      <c r="A88" s="189"/>
      <c r="B88" s="617"/>
      <c r="C88" s="617"/>
      <c r="D88" s="618"/>
      <c r="E88" s="205"/>
      <c r="F88" s="208"/>
      <c r="G88" s="200"/>
      <c r="H88" s="193"/>
      <c r="I88" s="193"/>
      <c r="J88" s="193"/>
      <c r="K88" s="194">
        <f t="shared" si="1"/>
        <v>0</v>
      </c>
      <c r="L88" s="195"/>
      <c r="M88" s="196"/>
      <c r="N88" s="196"/>
      <c r="O88" s="196"/>
      <c r="P88" s="197"/>
      <c r="Q88" s="198"/>
      <c r="R88" s="196"/>
      <c r="S88" s="198"/>
      <c r="T88" s="196"/>
      <c r="U88" s="196"/>
      <c r="V88" s="620"/>
      <c r="W88" s="620"/>
    </row>
    <row r="89" spans="1:23" s="175" customFormat="1" ht="16.149999999999999" hidden="1" customHeight="1">
      <c r="A89" s="189"/>
      <c r="B89" s="617"/>
      <c r="C89" s="617"/>
      <c r="D89" s="618"/>
      <c r="E89" s="206"/>
      <c r="F89" s="207"/>
      <c r="G89" s="192"/>
      <c r="H89" s="193"/>
      <c r="I89" s="193">
        <f>+H89*0.16</f>
        <v>0</v>
      </c>
      <c r="J89" s="193"/>
      <c r="K89" s="194">
        <f t="shared" si="1"/>
        <v>0</v>
      </c>
      <c r="L89" s="195"/>
      <c r="M89" s="196"/>
      <c r="N89" s="196"/>
      <c r="O89" s="196"/>
      <c r="P89" s="197"/>
      <c r="Q89" s="198"/>
      <c r="R89" s="196"/>
      <c r="S89" s="198"/>
      <c r="T89" s="196"/>
      <c r="U89" s="196"/>
      <c r="V89" s="619"/>
      <c r="W89" s="619"/>
    </row>
    <row r="90" spans="1:23" s="175" customFormat="1" ht="16.149999999999999" hidden="1" customHeight="1">
      <c r="A90" s="189"/>
      <c r="B90" s="617"/>
      <c r="C90" s="617"/>
      <c r="D90" s="618"/>
      <c r="E90" s="205"/>
      <c r="F90" s="208"/>
      <c r="G90" s="200"/>
      <c r="H90" s="193"/>
      <c r="I90" s="193"/>
      <c r="J90" s="193"/>
      <c r="K90" s="194">
        <f t="shared" si="1"/>
        <v>0</v>
      </c>
      <c r="L90" s="195"/>
      <c r="M90" s="196"/>
      <c r="N90" s="196"/>
      <c r="O90" s="196"/>
      <c r="P90" s="197"/>
      <c r="Q90" s="198"/>
      <c r="R90" s="196"/>
      <c r="S90" s="198"/>
      <c r="T90" s="196"/>
      <c r="U90" s="196"/>
      <c r="V90" s="620"/>
      <c r="W90" s="620"/>
    </row>
    <row r="91" spans="1:23" s="175" customFormat="1" ht="16.149999999999999" hidden="1" customHeight="1">
      <c r="A91" s="189"/>
      <c r="B91" s="617"/>
      <c r="C91" s="617"/>
      <c r="D91" s="618"/>
      <c r="E91" s="206"/>
      <c r="F91" s="207"/>
      <c r="G91" s="192"/>
      <c r="H91" s="193"/>
      <c r="I91" s="193">
        <f>+H91*0.16</f>
        <v>0</v>
      </c>
      <c r="J91" s="193"/>
      <c r="K91" s="194">
        <f t="shared" si="1"/>
        <v>0</v>
      </c>
      <c r="L91" s="195"/>
      <c r="M91" s="196"/>
      <c r="N91" s="196"/>
      <c r="O91" s="196"/>
      <c r="P91" s="197"/>
      <c r="Q91" s="198"/>
      <c r="R91" s="196"/>
      <c r="S91" s="198"/>
      <c r="T91" s="196"/>
      <c r="U91" s="196"/>
      <c r="V91" s="619"/>
      <c r="W91" s="619"/>
    </row>
    <row r="92" spans="1:23" s="175" customFormat="1" ht="16.149999999999999" hidden="1" customHeight="1">
      <c r="A92" s="189"/>
      <c r="B92" s="617"/>
      <c r="C92" s="617"/>
      <c r="D92" s="618"/>
      <c r="E92" s="205"/>
      <c r="F92" s="208"/>
      <c r="G92" s="200"/>
      <c r="H92" s="193"/>
      <c r="I92" s="193"/>
      <c r="J92" s="193"/>
      <c r="K92" s="194">
        <f t="shared" si="1"/>
        <v>0</v>
      </c>
      <c r="L92" s="195"/>
      <c r="M92" s="196"/>
      <c r="N92" s="196"/>
      <c r="O92" s="196"/>
      <c r="P92" s="197"/>
      <c r="Q92" s="198"/>
      <c r="R92" s="196"/>
      <c r="S92" s="198"/>
      <c r="T92" s="196"/>
      <c r="U92" s="196"/>
      <c r="V92" s="620"/>
      <c r="W92" s="620"/>
    </row>
    <row r="93" spans="1:23" s="175" customFormat="1" ht="16.149999999999999" hidden="1" customHeight="1">
      <c r="A93" s="189"/>
      <c r="B93" s="617"/>
      <c r="C93" s="617"/>
      <c r="D93" s="618"/>
      <c r="E93" s="206"/>
      <c r="F93" s="207"/>
      <c r="G93" s="192"/>
      <c r="H93" s="193"/>
      <c r="I93" s="193">
        <f>+H93*0.16</f>
        <v>0</v>
      </c>
      <c r="J93" s="193"/>
      <c r="K93" s="194">
        <f t="shared" si="1"/>
        <v>0</v>
      </c>
      <c r="L93" s="195"/>
      <c r="M93" s="196"/>
      <c r="N93" s="196"/>
      <c r="O93" s="196"/>
      <c r="P93" s="197"/>
      <c r="Q93" s="198"/>
      <c r="R93" s="196"/>
      <c r="S93" s="198"/>
      <c r="T93" s="196"/>
      <c r="U93" s="196"/>
      <c r="V93" s="619"/>
      <c r="W93" s="619"/>
    </row>
    <row r="94" spans="1:23" s="175" customFormat="1" ht="16.149999999999999" hidden="1" customHeight="1">
      <c r="A94" s="189"/>
      <c r="B94" s="617"/>
      <c r="C94" s="617"/>
      <c r="D94" s="618"/>
      <c r="E94" s="205"/>
      <c r="F94" s="208"/>
      <c r="G94" s="200"/>
      <c r="H94" s="193"/>
      <c r="I94" s="193"/>
      <c r="J94" s="193"/>
      <c r="K94" s="194">
        <f t="shared" si="1"/>
        <v>0</v>
      </c>
      <c r="L94" s="195"/>
      <c r="M94" s="196"/>
      <c r="N94" s="196"/>
      <c r="O94" s="196"/>
      <c r="P94" s="197"/>
      <c r="Q94" s="198"/>
      <c r="R94" s="196"/>
      <c r="S94" s="198"/>
      <c r="T94" s="196"/>
      <c r="U94" s="196"/>
      <c r="V94" s="620"/>
      <c r="W94" s="620"/>
    </row>
    <row r="95" spans="1:23" s="175" customFormat="1" ht="16.149999999999999" hidden="1" customHeight="1">
      <c r="A95" s="189"/>
      <c r="B95" s="617"/>
      <c r="C95" s="617"/>
      <c r="D95" s="618"/>
      <c r="E95" s="206"/>
      <c r="F95" s="207"/>
      <c r="G95" s="192"/>
      <c r="H95" s="193"/>
      <c r="I95" s="193">
        <f>+H95*0.16</f>
        <v>0</v>
      </c>
      <c r="J95" s="193"/>
      <c r="K95" s="194">
        <f t="shared" si="1"/>
        <v>0</v>
      </c>
      <c r="L95" s="195"/>
      <c r="M95" s="196"/>
      <c r="N95" s="196"/>
      <c r="O95" s="196"/>
      <c r="P95" s="197"/>
      <c r="Q95" s="198"/>
      <c r="R95" s="196"/>
      <c r="S95" s="198"/>
      <c r="T95" s="196"/>
      <c r="U95" s="196"/>
      <c r="V95" s="619"/>
      <c r="W95" s="619"/>
    </row>
    <row r="96" spans="1:23" s="175" customFormat="1" ht="16.149999999999999" hidden="1" customHeight="1">
      <c r="A96" s="189"/>
      <c r="B96" s="617"/>
      <c r="C96" s="617"/>
      <c r="D96" s="618"/>
      <c r="E96" s="205"/>
      <c r="F96" s="208"/>
      <c r="G96" s="200"/>
      <c r="H96" s="193"/>
      <c r="I96" s="193"/>
      <c r="J96" s="193"/>
      <c r="K96" s="194">
        <f t="shared" si="1"/>
        <v>0</v>
      </c>
      <c r="L96" s="195"/>
      <c r="M96" s="196"/>
      <c r="N96" s="196"/>
      <c r="O96" s="196"/>
      <c r="P96" s="197"/>
      <c r="Q96" s="198"/>
      <c r="R96" s="196"/>
      <c r="S96" s="198"/>
      <c r="T96" s="196"/>
      <c r="U96" s="196"/>
      <c r="V96" s="620"/>
      <c r="W96" s="620"/>
    </row>
    <row r="97" spans="1:23" s="175" customFormat="1" ht="16.149999999999999" hidden="1" customHeight="1">
      <c r="A97" s="189"/>
      <c r="B97" s="617"/>
      <c r="C97" s="617"/>
      <c r="D97" s="618"/>
      <c r="E97" s="206"/>
      <c r="F97" s="207"/>
      <c r="G97" s="192"/>
      <c r="H97" s="193"/>
      <c r="I97" s="193">
        <f>+H97*0.16</f>
        <v>0</v>
      </c>
      <c r="J97" s="193"/>
      <c r="K97" s="194">
        <f t="shared" si="1"/>
        <v>0</v>
      </c>
      <c r="L97" s="195"/>
      <c r="M97" s="196"/>
      <c r="N97" s="196"/>
      <c r="O97" s="196"/>
      <c r="P97" s="197"/>
      <c r="Q97" s="198"/>
      <c r="R97" s="196"/>
      <c r="S97" s="198"/>
      <c r="T97" s="196"/>
      <c r="U97" s="196"/>
      <c r="V97" s="619"/>
      <c r="W97" s="619"/>
    </row>
    <row r="98" spans="1:23" s="175" customFormat="1" ht="16.149999999999999" hidden="1" customHeight="1">
      <c r="A98" s="189"/>
      <c r="B98" s="617"/>
      <c r="C98" s="617"/>
      <c r="D98" s="618"/>
      <c r="E98" s="205"/>
      <c r="F98" s="208"/>
      <c r="G98" s="200"/>
      <c r="H98" s="193"/>
      <c r="I98" s="193"/>
      <c r="J98" s="193"/>
      <c r="K98" s="194">
        <f t="shared" si="1"/>
        <v>0</v>
      </c>
      <c r="L98" s="195"/>
      <c r="M98" s="196"/>
      <c r="N98" s="196"/>
      <c r="O98" s="196"/>
      <c r="P98" s="197"/>
      <c r="Q98" s="198"/>
      <c r="R98" s="196"/>
      <c r="S98" s="198"/>
      <c r="T98" s="196"/>
      <c r="U98" s="196"/>
      <c r="V98" s="620"/>
      <c r="W98" s="620"/>
    </row>
    <row r="99" spans="1:23" s="175" customFormat="1" ht="16.149999999999999" hidden="1" customHeight="1">
      <c r="A99" s="189"/>
      <c r="B99" s="617"/>
      <c r="C99" s="617"/>
      <c r="D99" s="618"/>
      <c r="E99" s="206"/>
      <c r="F99" s="207"/>
      <c r="G99" s="192"/>
      <c r="H99" s="193"/>
      <c r="I99" s="193">
        <f>+H99*0.16</f>
        <v>0</v>
      </c>
      <c r="J99" s="193"/>
      <c r="K99" s="194">
        <f t="shared" si="1"/>
        <v>0</v>
      </c>
      <c r="L99" s="195"/>
      <c r="M99" s="196"/>
      <c r="N99" s="196"/>
      <c r="O99" s="196"/>
      <c r="P99" s="197"/>
      <c r="Q99" s="198"/>
      <c r="R99" s="196"/>
      <c r="S99" s="198"/>
      <c r="T99" s="196"/>
      <c r="U99" s="196"/>
      <c r="V99" s="619"/>
      <c r="W99" s="619"/>
    </row>
    <row r="100" spans="1:23" s="175" customFormat="1" ht="16.149999999999999" hidden="1" customHeight="1">
      <c r="A100" s="189"/>
      <c r="B100" s="617"/>
      <c r="C100" s="617"/>
      <c r="D100" s="618"/>
      <c r="E100" s="205"/>
      <c r="F100" s="208"/>
      <c r="G100" s="200"/>
      <c r="H100" s="193"/>
      <c r="I100" s="193"/>
      <c r="J100" s="193"/>
      <c r="K100" s="194">
        <f t="shared" si="1"/>
        <v>0</v>
      </c>
      <c r="L100" s="195"/>
      <c r="M100" s="196"/>
      <c r="N100" s="196"/>
      <c r="O100" s="196"/>
      <c r="P100" s="197"/>
      <c r="Q100" s="198"/>
      <c r="R100" s="196"/>
      <c r="S100" s="198"/>
      <c r="T100" s="196"/>
      <c r="U100" s="196"/>
      <c r="V100" s="620"/>
      <c r="W100" s="620"/>
    </row>
    <row r="101" spans="1:23" s="175" customFormat="1" ht="16.149999999999999" hidden="1" customHeight="1">
      <c r="A101" s="189"/>
      <c r="B101" s="617"/>
      <c r="C101" s="617"/>
      <c r="D101" s="618"/>
      <c r="E101" s="206"/>
      <c r="F101" s="207"/>
      <c r="G101" s="192"/>
      <c r="H101" s="193"/>
      <c r="I101" s="193">
        <f>+H101*0.16</f>
        <v>0</v>
      </c>
      <c r="J101" s="193"/>
      <c r="K101" s="194">
        <f t="shared" si="1"/>
        <v>0</v>
      </c>
      <c r="L101" s="195"/>
      <c r="M101" s="196"/>
      <c r="N101" s="196"/>
      <c r="O101" s="196"/>
      <c r="P101" s="197"/>
      <c r="Q101" s="198"/>
      <c r="R101" s="196"/>
      <c r="S101" s="198"/>
      <c r="T101" s="196"/>
      <c r="U101" s="196"/>
      <c r="V101" s="619"/>
      <c r="W101" s="619"/>
    </row>
    <row r="102" spans="1:23" s="175" customFormat="1" ht="16.149999999999999" hidden="1" customHeight="1">
      <c r="A102" s="189"/>
      <c r="B102" s="617"/>
      <c r="C102" s="617"/>
      <c r="D102" s="618"/>
      <c r="E102" s="205"/>
      <c r="F102" s="208"/>
      <c r="G102" s="200"/>
      <c r="H102" s="193"/>
      <c r="I102" s="193"/>
      <c r="J102" s="193"/>
      <c r="K102" s="194">
        <f t="shared" si="1"/>
        <v>0</v>
      </c>
      <c r="L102" s="195"/>
      <c r="M102" s="196"/>
      <c r="N102" s="196"/>
      <c r="O102" s="196"/>
      <c r="P102" s="197"/>
      <c r="Q102" s="198"/>
      <c r="R102" s="196"/>
      <c r="S102" s="198"/>
      <c r="T102" s="196"/>
      <c r="U102" s="196"/>
      <c r="V102" s="620"/>
      <c r="W102" s="620"/>
    </row>
    <row r="103" spans="1:23" s="175" customFormat="1" ht="16.149999999999999" hidden="1" customHeight="1">
      <c r="A103" s="189"/>
      <c r="B103" s="617"/>
      <c r="C103" s="617"/>
      <c r="D103" s="618"/>
      <c r="E103" s="206"/>
      <c r="F103" s="207"/>
      <c r="G103" s="192"/>
      <c r="H103" s="193"/>
      <c r="I103" s="193">
        <f>+H103*0.16</f>
        <v>0</v>
      </c>
      <c r="J103" s="193"/>
      <c r="K103" s="194">
        <f t="shared" si="1"/>
        <v>0</v>
      </c>
      <c r="L103" s="195"/>
      <c r="M103" s="196"/>
      <c r="N103" s="196"/>
      <c r="O103" s="196"/>
      <c r="P103" s="197"/>
      <c r="Q103" s="198"/>
      <c r="R103" s="196"/>
      <c r="S103" s="198"/>
      <c r="T103" s="196"/>
      <c r="U103" s="196"/>
      <c r="V103" s="619"/>
      <c r="W103" s="619"/>
    </row>
    <row r="104" spans="1:23" s="175" customFormat="1" ht="16.149999999999999" hidden="1" customHeight="1">
      <c r="A104" s="189"/>
      <c r="B104" s="617"/>
      <c r="C104" s="617"/>
      <c r="D104" s="618"/>
      <c r="E104" s="205"/>
      <c r="F104" s="208"/>
      <c r="G104" s="200"/>
      <c r="H104" s="193"/>
      <c r="I104" s="193"/>
      <c r="J104" s="193"/>
      <c r="K104" s="194">
        <f t="shared" si="1"/>
        <v>0</v>
      </c>
      <c r="L104" s="195"/>
      <c r="M104" s="196"/>
      <c r="N104" s="196"/>
      <c r="O104" s="196"/>
      <c r="P104" s="197"/>
      <c r="Q104" s="198"/>
      <c r="R104" s="196"/>
      <c r="S104" s="198"/>
      <c r="T104" s="196"/>
      <c r="U104" s="196"/>
      <c r="V104" s="620"/>
      <c r="W104" s="620"/>
    </row>
    <row r="105" spans="1:23" s="175" customFormat="1" ht="16.149999999999999" hidden="1" customHeight="1">
      <c r="A105" s="189"/>
      <c r="B105" s="617"/>
      <c r="C105" s="617"/>
      <c r="D105" s="618"/>
      <c r="E105" s="206"/>
      <c r="F105" s="207"/>
      <c r="G105" s="192"/>
      <c r="H105" s="193"/>
      <c r="I105" s="193">
        <f>+H105*0.16</f>
        <v>0</v>
      </c>
      <c r="J105" s="193"/>
      <c r="K105" s="194">
        <f t="shared" si="1"/>
        <v>0</v>
      </c>
      <c r="L105" s="195"/>
      <c r="M105" s="196"/>
      <c r="N105" s="196"/>
      <c r="O105" s="196"/>
      <c r="P105" s="197"/>
      <c r="Q105" s="198"/>
      <c r="R105" s="196"/>
      <c r="S105" s="198"/>
      <c r="T105" s="196"/>
      <c r="U105" s="196"/>
      <c r="V105" s="619"/>
      <c r="W105" s="619"/>
    </row>
    <row r="106" spans="1:23" s="175" customFormat="1" ht="16.149999999999999" hidden="1" customHeight="1">
      <c r="A106" s="189"/>
      <c r="B106" s="617"/>
      <c r="C106" s="617"/>
      <c r="D106" s="618"/>
      <c r="E106" s="205"/>
      <c r="F106" s="208"/>
      <c r="G106" s="200"/>
      <c r="H106" s="193"/>
      <c r="I106" s="193"/>
      <c r="J106" s="193"/>
      <c r="K106" s="194">
        <f t="shared" si="1"/>
        <v>0</v>
      </c>
      <c r="L106" s="195"/>
      <c r="M106" s="196"/>
      <c r="N106" s="196"/>
      <c r="O106" s="196"/>
      <c r="P106" s="197"/>
      <c r="Q106" s="198"/>
      <c r="R106" s="196"/>
      <c r="S106" s="198"/>
      <c r="T106" s="196"/>
      <c r="U106" s="196"/>
      <c r="V106" s="620"/>
      <c r="W106" s="620"/>
    </row>
    <row r="107" spans="1:23" s="175" customFormat="1" ht="16.149999999999999" hidden="1" customHeight="1">
      <c r="A107" s="189"/>
      <c r="B107" s="617"/>
      <c r="C107" s="617"/>
      <c r="D107" s="618"/>
      <c r="E107" s="206"/>
      <c r="F107" s="207"/>
      <c r="G107" s="192"/>
      <c r="H107" s="193"/>
      <c r="I107" s="193">
        <f>+H107*0.16</f>
        <v>0</v>
      </c>
      <c r="J107" s="193"/>
      <c r="K107" s="194">
        <f t="shared" si="1"/>
        <v>0</v>
      </c>
      <c r="L107" s="195"/>
      <c r="M107" s="196"/>
      <c r="N107" s="196"/>
      <c r="O107" s="196"/>
      <c r="P107" s="197"/>
      <c r="Q107" s="198"/>
      <c r="R107" s="196"/>
      <c r="S107" s="198"/>
      <c r="T107" s="196"/>
      <c r="U107" s="196"/>
      <c r="V107" s="619"/>
      <c r="W107" s="619"/>
    </row>
    <row r="108" spans="1:23" s="175" customFormat="1" ht="16.149999999999999" hidden="1" customHeight="1">
      <c r="A108" s="189"/>
      <c r="B108" s="617"/>
      <c r="C108" s="617"/>
      <c r="D108" s="618"/>
      <c r="E108" s="205"/>
      <c r="F108" s="208"/>
      <c r="G108" s="200"/>
      <c r="H108" s="193"/>
      <c r="I108" s="193"/>
      <c r="J108" s="193"/>
      <c r="K108" s="194">
        <f t="shared" si="1"/>
        <v>0</v>
      </c>
      <c r="L108" s="195"/>
      <c r="M108" s="196"/>
      <c r="N108" s="196"/>
      <c r="O108" s="196"/>
      <c r="P108" s="197"/>
      <c r="Q108" s="198"/>
      <c r="R108" s="196"/>
      <c r="S108" s="198"/>
      <c r="T108" s="196"/>
      <c r="U108" s="196"/>
      <c r="V108" s="620"/>
      <c r="W108" s="620"/>
    </row>
    <row r="109" spans="1:23" s="175" customFormat="1" ht="16.149999999999999" hidden="1" customHeight="1">
      <c r="A109" s="189"/>
      <c r="B109" s="617"/>
      <c r="C109" s="617"/>
      <c r="D109" s="618"/>
      <c r="E109" s="206"/>
      <c r="F109" s="207"/>
      <c r="G109" s="192"/>
      <c r="H109" s="193"/>
      <c r="I109" s="193">
        <f>+H109*0.16</f>
        <v>0</v>
      </c>
      <c r="J109" s="193"/>
      <c r="K109" s="194">
        <f t="shared" si="1"/>
        <v>0</v>
      </c>
      <c r="L109" s="195"/>
      <c r="M109" s="196"/>
      <c r="N109" s="196"/>
      <c r="O109" s="196"/>
      <c r="P109" s="197"/>
      <c r="Q109" s="198"/>
      <c r="R109" s="196"/>
      <c r="S109" s="198"/>
      <c r="T109" s="196"/>
      <c r="U109" s="196"/>
      <c r="V109" s="619"/>
      <c r="W109" s="619"/>
    </row>
    <row r="110" spans="1:23" s="175" customFormat="1" ht="16.149999999999999" hidden="1" customHeight="1">
      <c r="A110" s="189"/>
      <c r="B110" s="617"/>
      <c r="C110" s="617"/>
      <c r="D110" s="618"/>
      <c r="E110" s="205"/>
      <c r="F110" s="208"/>
      <c r="G110" s="200"/>
      <c r="H110" s="193"/>
      <c r="I110" s="193"/>
      <c r="J110" s="193"/>
      <c r="K110" s="194">
        <f t="shared" si="1"/>
        <v>0</v>
      </c>
      <c r="L110" s="195"/>
      <c r="M110" s="196"/>
      <c r="N110" s="196"/>
      <c r="O110" s="196"/>
      <c r="P110" s="197"/>
      <c r="Q110" s="198"/>
      <c r="R110" s="196"/>
      <c r="S110" s="198"/>
      <c r="T110" s="196"/>
      <c r="U110" s="196"/>
      <c r="V110" s="620"/>
      <c r="W110" s="620"/>
    </row>
    <row r="111" spans="1:23" s="175" customFormat="1" ht="16.149999999999999" hidden="1" customHeight="1">
      <c r="A111" s="189"/>
      <c r="B111" s="617"/>
      <c r="C111" s="617"/>
      <c r="D111" s="618"/>
      <c r="E111" s="206"/>
      <c r="F111" s="207"/>
      <c r="G111" s="192"/>
      <c r="H111" s="193"/>
      <c r="I111" s="193">
        <f>+H111*0.16</f>
        <v>0</v>
      </c>
      <c r="J111" s="193"/>
      <c r="K111" s="194">
        <f t="shared" si="1"/>
        <v>0</v>
      </c>
      <c r="L111" s="195"/>
      <c r="M111" s="196"/>
      <c r="N111" s="196"/>
      <c r="O111" s="196"/>
      <c r="P111" s="197"/>
      <c r="Q111" s="198"/>
      <c r="R111" s="196"/>
      <c r="S111" s="198"/>
      <c r="T111" s="196"/>
      <c r="U111" s="196"/>
      <c r="V111" s="619"/>
      <c r="W111" s="619"/>
    </row>
    <row r="112" spans="1:23" s="175" customFormat="1" ht="16.149999999999999" hidden="1" customHeight="1">
      <c r="A112" s="189"/>
      <c r="B112" s="617"/>
      <c r="C112" s="617"/>
      <c r="D112" s="618"/>
      <c r="E112" s="205"/>
      <c r="F112" s="208"/>
      <c r="G112" s="200"/>
      <c r="H112" s="193"/>
      <c r="I112" s="193"/>
      <c r="J112" s="193"/>
      <c r="K112" s="194">
        <f t="shared" si="1"/>
        <v>0</v>
      </c>
      <c r="L112" s="195"/>
      <c r="M112" s="196"/>
      <c r="N112" s="196"/>
      <c r="O112" s="196"/>
      <c r="P112" s="197"/>
      <c r="Q112" s="198"/>
      <c r="R112" s="196"/>
      <c r="S112" s="198"/>
      <c r="T112" s="196"/>
      <c r="U112" s="196"/>
      <c r="V112" s="620"/>
      <c r="W112" s="620"/>
    </row>
    <row r="113" spans="1:23" s="175" customFormat="1" ht="16.149999999999999" hidden="1" customHeight="1">
      <c r="A113" s="189"/>
      <c r="B113" s="617"/>
      <c r="C113" s="617"/>
      <c r="D113" s="618"/>
      <c r="E113" s="206"/>
      <c r="F113" s="207"/>
      <c r="G113" s="192"/>
      <c r="H113" s="193"/>
      <c r="I113" s="193">
        <f>+H113*0.16</f>
        <v>0</v>
      </c>
      <c r="J113" s="193"/>
      <c r="K113" s="194">
        <f t="shared" si="1"/>
        <v>0</v>
      </c>
      <c r="L113" s="195"/>
      <c r="M113" s="196"/>
      <c r="N113" s="196"/>
      <c r="O113" s="196"/>
      <c r="P113" s="197"/>
      <c r="Q113" s="198"/>
      <c r="R113" s="196"/>
      <c r="S113" s="198"/>
      <c r="T113" s="196"/>
      <c r="U113" s="196"/>
      <c r="V113" s="619"/>
      <c r="W113" s="619"/>
    </row>
    <row r="114" spans="1:23" s="175" customFormat="1" ht="16.149999999999999" hidden="1" customHeight="1">
      <c r="A114" s="189"/>
      <c r="B114" s="617"/>
      <c r="C114" s="617"/>
      <c r="D114" s="618"/>
      <c r="E114" s="205"/>
      <c r="F114" s="208"/>
      <c r="G114" s="200"/>
      <c r="H114" s="193"/>
      <c r="I114" s="193"/>
      <c r="J114" s="193"/>
      <c r="K114" s="194">
        <f t="shared" si="1"/>
        <v>0</v>
      </c>
      <c r="L114" s="195"/>
      <c r="M114" s="196"/>
      <c r="N114" s="196"/>
      <c r="O114" s="196"/>
      <c r="P114" s="197"/>
      <c r="Q114" s="198"/>
      <c r="R114" s="196"/>
      <c r="S114" s="198"/>
      <c r="T114" s="196"/>
      <c r="U114" s="196"/>
      <c r="V114" s="620"/>
      <c r="W114" s="620"/>
    </row>
    <row r="115" spans="1:23" s="175" customFormat="1" ht="16.149999999999999" hidden="1" customHeight="1">
      <c r="A115" s="189"/>
      <c r="B115" s="617"/>
      <c r="C115" s="617"/>
      <c r="D115" s="618"/>
      <c r="E115" s="206"/>
      <c r="F115" s="207"/>
      <c r="G115" s="192"/>
      <c r="H115" s="193"/>
      <c r="I115" s="193">
        <f>+H115*0.16</f>
        <v>0</v>
      </c>
      <c r="J115" s="193"/>
      <c r="K115" s="194">
        <f t="shared" si="1"/>
        <v>0</v>
      </c>
      <c r="L115" s="195"/>
      <c r="M115" s="196"/>
      <c r="N115" s="196"/>
      <c r="O115" s="196"/>
      <c r="P115" s="197"/>
      <c r="Q115" s="198"/>
      <c r="R115" s="196"/>
      <c r="S115" s="198"/>
      <c r="T115" s="196"/>
      <c r="U115" s="196"/>
      <c r="V115" s="619"/>
      <c r="W115" s="619"/>
    </row>
    <row r="116" spans="1:23" s="175" customFormat="1" ht="16.149999999999999" hidden="1" customHeight="1">
      <c r="A116" s="189"/>
      <c r="B116" s="617"/>
      <c r="C116" s="617"/>
      <c r="D116" s="618"/>
      <c r="E116" s="205"/>
      <c r="F116" s="208"/>
      <c r="G116" s="200"/>
      <c r="H116" s="193"/>
      <c r="I116" s="193"/>
      <c r="J116" s="193"/>
      <c r="K116" s="194">
        <f t="shared" si="1"/>
        <v>0</v>
      </c>
      <c r="L116" s="195"/>
      <c r="M116" s="196"/>
      <c r="N116" s="196"/>
      <c r="O116" s="196"/>
      <c r="P116" s="197"/>
      <c r="Q116" s="198"/>
      <c r="R116" s="196"/>
      <c r="S116" s="198"/>
      <c r="T116" s="196"/>
      <c r="U116" s="196"/>
      <c r="V116" s="620"/>
      <c r="W116" s="620"/>
    </row>
    <row r="117" spans="1:23" s="175" customFormat="1" ht="16.149999999999999" hidden="1" customHeight="1">
      <c r="A117" s="189"/>
      <c r="B117" s="617"/>
      <c r="C117" s="617"/>
      <c r="D117" s="618"/>
      <c r="E117" s="206"/>
      <c r="F117" s="207"/>
      <c r="G117" s="192"/>
      <c r="H117" s="193"/>
      <c r="I117" s="193">
        <f>+H117*0.16</f>
        <v>0</v>
      </c>
      <c r="J117" s="193"/>
      <c r="K117" s="194">
        <f t="shared" si="1"/>
        <v>0</v>
      </c>
      <c r="L117" s="195"/>
      <c r="M117" s="196"/>
      <c r="N117" s="196"/>
      <c r="O117" s="196"/>
      <c r="P117" s="197"/>
      <c r="Q117" s="198"/>
      <c r="R117" s="196"/>
      <c r="S117" s="198"/>
      <c r="T117" s="196"/>
      <c r="U117" s="196"/>
      <c r="V117" s="619"/>
      <c r="W117" s="619"/>
    </row>
    <row r="118" spans="1:23" s="175" customFormat="1" ht="16.149999999999999" hidden="1" customHeight="1">
      <c r="A118" s="189"/>
      <c r="B118" s="617"/>
      <c r="C118" s="617"/>
      <c r="D118" s="618"/>
      <c r="E118" s="205"/>
      <c r="F118" s="208"/>
      <c r="G118" s="200"/>
      <c r="H118" s="193"/>
      <c r="I118" s="193"/>
      <c r="J118" s="193"/>
      <c r="K118" s="194">
        <f t="shared" si="1"/>
        <v>0</v>
      </c>
      <c r="L118" s="195"/>
      <c r="M118" s="196"/>
      <c r="N118" s="196"/>
      <c r="O118" s="196"/>
      <c r="P118" s="197"/>
      <c r="Q118" s="198"/>
      <c r="R118" s="196"/>
      <c r="S118" s="198"/>
      <c r="T118" s="196"/>
      <c r="U118" s="196"/>
      <c r="V118" s="620"/>
      <c r="W118" s="620"/>
    </row>
    <row r="119" spans="1:23" s="175" customFormat="1" ht="16.149999999999999" hidden="1" customHeight="1">
      <c r="A119" s="189"/>
      <c r="B119" s="617"/>
      <c r="C119" s="617"/>
      <c r="D119" s="618"/>
      <c r="E119" s="206"/>
      <c r="F119" s="207"/>
      <c r="G119" s="192"/>
      <c r="H119" s="193"/>
      <c r="I119" s="193">
        <f>+H119*0.16</f>
        <v>0</v>
      </c>
      <c r="J119" s="193"/>
      <c r="K119" s="194">
        <f t="shared" si="1"/>
        <v>0</v>
      </c>
      <c r="L119" s="195"/>
      <c r="M119" s="196"/>
      <c r="N119" s="196"/>
      <c r="O119" s="196"/>
      <c r="P119" s="197"/>
      <c r="Q119" s="198"/>
      <c r="R119" s="196"/>
      <c r="S119" s="198"/>
      <c r="T119" s="196"/>
      <c r="U119" s="196"/>
      <c r="V119" s="619"/>
      <c r="W119" s="619"/>
    </row>
    <row r="120" spans="1:23" s="175" customFormat="1" ht="16.149999999999999" hidden="1" customHeight="1">
      <c r="A120" s="189"/>
      <c r="B120" s="617"/>
      <c r="C120" s="617"/>
      <c r="D120" s="618"/>
      <c r="E120" s="205"/>
      <c r="F120" s="208"/>
      <c r="G120" s="200"/>
      <c r="H120" s="193"/>
      <c r="I120" s="193"/>
      <c r="J120" s="193"/>
      <c r="K120" s="194">
        <f t="shared" si="1"/>
        <v>0</v>
      </c>
      <c r="L120" s="195"/>
      <c r="M120" s="196"/>
      <c r="N120" s="196"/>
      <c r="O120" s="196"/>
      <c r="P120" s="197"/>
      <c r="Q120" s="198"/>
      <c r="R120" s="196"/>
      <c r="S120" s="198"/>
      <c r="T120" s="196"/>
      <c r="U120" s="196"/>
      <c r="V120" s="620"/>
      <c r="W120" s="620"/>
    </row>
    <row r="121" spans="1:23" s="175" customFormat="1" ht="16.149999999999999" hidden="1" customHeight="1">
      <c r="A121" s="189"/>
      <c r="B121" s="617"/>
      <c r="C121" s="617"/>
      <c r="D121" s="618"/>
      <c r="E121" s="206"/>
      <c r="F121" s="207"/>
      <c r="G121" s="192"/>
      <c r="H121" s="193"/>
      <c r="I121" s="193">
        <f>+H121*0.16</f>
        <v>0</v>
      </c>
      <c r="J121" s="193"/>
      <c r="K121" s="194">
        <f t="shared" si="1"/>
        <v>0</v>
      </c>
      <c r="L121" s="195"/>
      <c r="M121" s="196"/>
      <c r="N121" s="196"/>
      <c r="O121" s="196"/>
      <c r="P121" s="197"/>
      <c r="Q121" s="198"/>
      <c r="R121" s="196"/>
      <c r="S121" s="198"/>
      <c r="T121" s="196"/>
      <c r="U121" s="196"/>
      <c r="V121" s="619"/>
      <c r="W121" s="619"/>
    </row>
    <row r="122" spans="1:23" s="175" customFormat="1" ht="16.149999999999999" hidden="1" customHeight="1">
      <c r="A122" s="189"/>
      <c r="B122" s="617"/>
      <c r="C122" s="617"/>
      <c r="D122" s="618"/>
      <c r="E122" s="205"/>
      <c r="F122" s="208"/>
      <c r="G122" s="200"/>
      <c r="H122" s="193"/>
      <c r="I122" s="193"/>
      <c r="J122" s="193"/>
      <c r="K122" s="194">
        <f t="shared" si="1"/>
        <v>0</v>
      </c>
      <c r="L122" s="195"/>
      <c r="M122" s="196"/>
      <c r="N122" s="196"/>
      <c r="O122" s="196"/>
      <c r="P122" s="197"/>
      <c r="Q122" s="198"/>
      <c r="R122" s="196"/>
      <c r="S122" s="198"/>
      <c r="T122" s="196"/>
      <c r="U122" s="196"/>
      <c r="V122" s="620"/>
      <c r="W122" s="620"/>
    </row>
    <row r="123" spans="1:23" s="175" customFormat="1" ht="16.149999999999999" hidden="1" customHeight="1">
      <c r="A123" s="189"/>
      <c r="B123" s="617"/>
      <c r="C123" s="617"/>
      <c r="D123" s="618"/>
      <c r="E123" s="206"/>
      <c r="F123" s="207"/>
      <c r="G123" s="192"/>
      <c r="H123" s="193"/>
      <c r="I123" s="193">
        <f>+H123*0.16</f>
        <v>0</v>
      </c>
      <c r="J123" s="193"/>
      <c r="K123" s="194">
        <f t="shared" si="1"/>
        <v>0</v>
      </c>
      <c r="L123" s="195"/>
      <c r="M123" s="196"/>
      <c r="N123" s="196"/>
      <c r="O123" s="196"/>
      <c r="P123" s="197"/>
      <c r="Q123" s="198"/>
      <c r="R123" s="196"/>
      <c r="S123" s="198"/>
      <c r="T123" s="196"/>
      <c r="U123" s="196"/>
      <c r="V123" s="619"/>
      <c r="W123" s="619"/>
    </row>
    <row r="124" spans="1:23" s="175" customFormat="1" ht="16.149999999999999" hidden="1" customHeight="1">
      <c r="A124" s="189"/>
      <c r="B124" s="617"/>
      <c r="C124" s="617"/>
      <c r="D124" s="618"/>
      <c r="E124" s="205"/>
      <c r="F124" s="208"/>
      <c r="G124" s="200"/>
      <c r="H124" s="193"/>
      <c r="I124" s="193"/>
      <c r="J124" s="193"/>
      <c r="K124" s="194">
        <f t="shared" si="1"/>
        <v>0</v>
      </c>
      <c r="L124" s="195"/>
      <c r="M124" s="196"/>
      <c r="N124" s="196"/>
      <c r="O124" s="196"/>
      <c r="P124" s="197"/>
      <c r="Q124" s="198"/>
      <c r="R124" s="196"/>
      <c r="S124" s="198"/>
      <c r="T124" s="196"/>
      <c r="U124" s="196"/>
      <c r="V124" s="620"/>
      <c r="W124" s="620"/>
    </row>
    <row r="125" spans="1:23" s="175" customFormat="1" ht="16.149999999999999" hidden="1" customHeight="1">
      <c r="A125" s="189"/>
      <c r="B125" s="617"/>
      <c r="C125" s="617"/>
      <c r="D125" s="618"/>
      <c r="E125" s="206"/>
      <c r="F125" s="207"/>
      <c r="G125" s="192"/>
      <c r="H125" s="193"/>
      <c r="I125" s="193">
        <f>+H125*0.16</f>
        <v>0</v>
      </c>
      <c r="J125" s="193"/>
      <c r="K125" s="194">
        <f t="shared" si="1"/>
        <v>0</v>
      </c>
      <c r="L125" s="195"/>
      <c r="M125" s="196"/>
      <c r="N125" s="196"/>
      <c r="O125" s="196"/>
      <c r="P125" s="197"/>
      <c r="Q125" s="198"/>
      <c r="R125" s="196"/>
      <c r="S125" s="198"/>
      <c r="T125" s="196"/>
      <c r="U125" s="196"/>
      <c r="V125" s="619"/>
      <c r="W125" s="619"/>
    </row>
    <row r="126" spans="1:23" s="175" customFormat="1" ht="16.149999999999999" hidden="1" customHeight="1">
      <c r="A126" s="189"/>
      <c r="B126" s="617"/>
      <c r="C126" s="617"/>
      <c r="D126" s="618"/>
      <c r="E126" s="205"/>
      <c r="F126" s="208"/>
      <c r="G126" s="200"/>
      <c r="H126" s="193"/>
      <c r="I126" s="193"/>
      <c r="J126" s="193"/>
      <c r="K126" s="194">
        <f t="shared" si="1"/>
        <v>0</v>
      </c>
      <c r="L126" s="195"/>
      <c r="M126" s="196"/>
      <c r="N126" s="196"/>
      <c r="O126" s="196"/>
      <c r="P126" s="197"/>
      <c r="Q126" s="198"/>
      <c r="R126" s="196"/>
      <c r="S126" s="198"/>
      <c r="T126" s="196"/>
      <c r="U126" s="196"/>
      <c r="V126" s="620"/>
      <c r="W126" s="620"/>
    </row>
    <row r="127" spans="1:23" s="175" customFormat="1" ht="16.149999999999999" hidden="1" customHeight="1">
      <c r="A127" s="189"/>
      <c r="B127" s="617"/>
      <c r="C127" s="617"/>
      <c r="D127" s="618"/>
      <c r="E127" s="206"/>
      <c r="F127" s="207"/>
      <c r="G127" s="192"/>
      <c r="H127" s="193"/>
      <c r="I127" s="193">
        <f>+H127*0.16</f>
        <v>0</v>
      </c>
      <c r="J127" s="193"/>
      <c r="K127" s="194">
        <f t="shared" si="1"/>
        <v>0</v>
      </c>
      <c r="L127" s="195"/>
      <c r="M127" s="196"/>
      <c r="N127" s="196"/>
      <c r="O127" s="196"/>
      <c r="P127" s="197"/>
      <c r="Q127" s="198"/>
      <c r="R127" s="196"/>
      <c r="S127" s="198"/>
      <c r="T127" s="196"/>
      <c r="U127" s="196"/>
      <c r="V127" s="619"/>
      <c r="W127" s="619"/>
    </row>
    <row r="128" spans="1:23" s="175" customFormat="1" ht="16.149999999999999" hidden="1" customHeight="1">
      <c r="A128" s="189"/>
      <c r="B128" s="617"/>
      <c r="C128" s="617"/>
      <c r="D128" s="618"/>
      <c r="E128" s="205"/>
      <c r="F128" s="208"/>
      <c r="G128" s="200"/>
      <c r="H128" s="193"/>
      <c r="I128" s="193"/>
      <c r="J128" s="193"/>
      <c r="K128" s="194">
        <f t="shared" si="1"/>
        <v>0</v>
      </c>
      <c r="L128" s="195"/>
      <c r="M128" s="196"/>
      <c r="N128" s="196"/>
      <c r="O128" s="196"/>
      <c r="P128" s="197"/>
      <c r="Q128" s="198"/>
      <c r="R128" s="196"/>
      <c r="S128" s="198"/>
      <c r="T128" s="196"/>
      <c r="U128" s="196"/>
      <c r="V128" s="620"/>
      <c r="W128" s="620"/>
    </row>
    <row r="129" spans="1:23" s="175" customFormat="1" ht="16.149999999999999" hidden="1" customHeight="1">
      <c r="A129" s="189"/>
      <c r="B129" s="617"/>
      <c r="C129" s="617"/>
      <c r="D129" s="618"/>
      <c r="E129" s="206"/>
      <c r="F129" s="207"/>
      <c r="G129" s="192"/>
      <c r="H129" s="193"/>
      <c r="I129" s="193">
        <f>+H129*0.16</f>
        <v>0</v>
      </c>
      <c r="J129" s="193"/>
      <c r="K129" s="194">
        <f t="shared" si="1"/>
        <v>0</v>
      </c>
      <c r="L129" s="195"/>
      <c r="M129" s="196"/>
      <c r="N129" s="196"/>
      <c r="O129" s="196"/>
      <c r="P129" s="197"/>
      <c r="Q129" s="198"/>
      <c r="R129" s="196"/>
      <c r="S129" s="198"/>
      <c r="T129" s="196"/>
      <c r="U129" s="196"/>
      <c r="V129" s="619"/>
      <c r="W129" s="619"/>
    </row>
    <row r="130" spans="1:23" s="175" customFormat="1" ht="16.149999999999999" hidden="1" customHeight="1">
      <c r="A130" s="189"/>
      <c r="B130" s="617"/>
      <c r="C130" s="617"/>
      <c r="D130" s="618"/>
      <c r="E130" s="205"/>
      <c r="F130" s="208"/>
      <c r="G130" s="200"/>
      <c r="H130" s="193"/>
      <c r="I130" s="193"/>
      <c r="J130" s="193"/>
      <c r="K130" s="194">
        <f t="shared" si="1"/>
        <v>0</v>
      </c>
      <c r="L130" s="195"/>
      <c r="M130" s="196"/>
      <c r="N130" s="196"/>
      <c r="O130" s="196"/>
      <c r="P130" s="197"/>
      <c r="Q130" s="198"/>
      <c r="R130" s="196"/>
      <c r="S130" s="198"/>
      <c r="T130" s="196"/>
      <c r="U130" s="196"/>
      <c r="V130" s="620"/>
      <c r="W130" s="620"/>
    </row>
    <row r="131" spans="1:23" s="175" customFormat="1" ht="16.149999999999999" hidden="1" customHeight="1">
      <c r="A131" s="189"/>
      <c r="B131" s="617"/>
      <c r="C131" s="617"/>
      <c r="D131" s="618"/>
      <c r="E131" s="206"/>
      <c r="F131" s="207"/>
      <c r="G131" s="192"/>
      <c r="H131" s="193"/>
      <c r="I131" s="193">
        <f>+H131*0.16</f>
        <v>0</v>
      </c>
      <c r="J131" s="193"/>
      <c r="K131" s="194">
        <f t="shared" si="1"/>
        <v>0</v>
      </c>
      <c r="L131" s="195"/>
      <c r="M131" s="196"/>
      <c r="N131" s="196"/>
      <c r="O131" s="196"/>
      <c r="P131" s="197"/>
      <c r="Q131" s="198"/>
      <c r="R131" s="196"/>
      <c r="S131" s="198"/>
      <c r="T131" s="196"/>
      <c r="U131" s="196"/>
      <c r="V131" s="619"/>
      <c r="W131" s="619"/>
    </row>
    <row r="132" spans="1:23" s="175" customFormat="1" ht="16.149999999999999" hidden="1" customHeight="1">
      <c r="A132" s="189"/>
      <c r="B132" s="617"/>
      <c r="C132" s="617"/>
      <c r="D132" s="618"/>
      <c r="E132" s="205"/>
      <c r="F132" s="208"/>
      <c r="G132" s="200"/>
      <c r="H132" s="193"/>
      <c r="I132" s="193"/>
      <c r="J132" s="193"/>
      <c r="K132" s="194">
        <f t="shared" si="1"/>
        <v>0</v>
      </c>
      <c r="L132" s="195"/>
      <c r="M132" s="196"/>
      <c r="N132" s="196"/>
      <c r="O132" s="196"/>
      <c r="P132" s="197"/>
      <c r="Q132" s="198"/>
      <c r="R132" s="196"/>
      <c r="S132" s="198"/>
      <c r="T132" s="196"/>
      <c r="U132" s="196"/>
      <c r="V132" s="620"/>
      <c r="W132" s="620"/>
    </row>
    <row r="133" spans="1:23" s="175" customFormat="1" ht="16.149999999999999" hidden="1" customHeight="1">
      <c r="A133" s="189"/>
      <c r="B133" s="617"/>
      <c r="C133" s="617"/>
      <c r="D133" s="618"/>
      <c r="E133" s="206"/>
      <c r="F133" s="207"/>
      <c r="G133" s="192"/>
      <c r="H133" s="193"/>
      <c r="I133" s="193">
        <f>+H133*0.16</f>
        <v>0</v>
      </c>
      <c r="J133" s="193"/>
      <c r="K133" s="194">
        <f t="shared" si="1"/>
        <v>0</v>
      </c>
      <c r="L133" s="195"/>
      <c r="M133" s="196"/>
      <c r="N133" s="196"/>
      <c r="O133" s="196"/>
      <c r="P133" s="197"/>
      <c r="Q133" s="198"/>
      <c r="R133" s="196"/>
      <c r="S133" s="198"/>
      <c r="T133" s="196"/>
      <c r="U133" s="196"/>
      <c r="V133" s="619"/>
      <c r="W133" s="619"/>
    </row>
    <row r="134" spans="1:23" s="175" customFormat="1" ht="16.149999999999999" hidden="1" customHeight="1">
      <c r="A134" s="189"/>
      <c r="B134" s="617"/>
      <c r="C134" s="617"/>
      <c r="D134" s="618"/>
      <c r="E134" s="205"/>
      <c r="F134" s="208"/>
      <c r="G134" s="200"/>
      <c r="H134" s="193"/>
      <c r="I134" s="193"/>
      <c r="J134" s="193"/>
      <c r="K134" s="194">
        <f t="shared" ref="K134:K170" si="2">SUM(H134:J134)</f>
        <v>0</v>
      </c>
      <c r="L134" s="195"/>
      <c r="M134" s="196"/>
      <c r="N134" s="196"/>
      <c r="O134" s="196"/>
      <c r="P134" s="197"/>
      <c r="Q134" s="198"/>
      <c r="R134" s="196"/>
      <c r="S134" s="198"/>
      <c r="T134" s="196"/>
      <c r="U134" s="196"/>
      <c r="V134" s="620"/>
      <c r="W134" s="620"/>
    </row>
    <row r="135" spans="1:23" s="175" customFormat="1" ht="16.149999999999999" hidden="1" customHeight="1">
      <c r="A135" s="189"/>
      <c r="B135" s="617"/>
      <c r="C135" s="617"/>
      <c r="D135" s="618"/>
      <c r="E135" s="206"/>
      <c r="F135" s="207"/>
      <c r="G135" s="192"/>
      <c r="H135" s="193"/>
      <c r="I135" s="193">
        <f>+H135*0.16</f>
        <v>0</v>
      </c>
      <c r="J135" s="193"/>
      <c r="K135" s="194">
        <f t="shared" si="2"/>
        <v>0</v>
      </c>
      <c r="L135" s="195"/>
      <c r="M135" s="196"/>
      <c r="N135" s="196"/>
      <c r="O135" s="196"/>
      <c r="P135" s="197"/>
      <c r="Q135" s="198"/>
      <c r="R135" s="196"/>
      <c r="S135" s="198"/>
      <c r="T135" s="196"/>
      <c r="U135" s="196"/>
      <c r="V135" s="619"/>
      <c r="W135" s="619"/>
    </row>
    <row r="136" spans="1:23" s="175" customFormat="1" ht="16.149999999999999" hidden="1" customHeight="1">
      <c r="A136" s="189"/>
      <c r="B136" s="617"/>
      <c r="C136" s="617"/>
      <c r="D136" s="618"/>
      <c r="E136" s="205"/>
      <c r="F136" s="208"/>
      <c r="G136" s="200"/>
      <c r="H136" s="193"/>
      <c r="I136" s="193"/>
      <c r="J136" s="193"/>
      <c r="K136" s="194">
        <f t="shared" si="2"/>
        <v>0</v>
      </c>
      <c r="L136" s="195"/>
      <c r="M136" s="196"/>
      <c r="N136" s="196"/>
      <c r="O136" s="196"/>
      <c r="P136" s="197"/>
      <c r="Q136" s="198"/>
      <c r="R136" s="196"/>
      <c r="S136" s="198"/>
      <c r="T136" s="196"/>
      <c r="U136" s="196"/>
      <c r="V136" s="620"/>
      <c r="W136" s="620"/>
    </row>
    <row r="137" spans="1:23" s="175" customFormat="1" ht="16.149999999999999" hidden="1" customHeight="1">
      <c r="A137" s="189"/>
      <c r="B137" s="617"/>
      <c r="C137" s="617"/>
      <c r="D137" s="618"/>
      <c r="E137" s="206"/>
      <c r="F137" s="207"/>
      <c r="G137" s="192"/>
      <c r="H137" s="193"/>
      <c r="I137" s="193">
        <f>+H137*0.16</f>
        <v>0</v>
      </c>
      <c r="J137" s="193"/>
      <c r="K137" s="194">
        <f t="shared" si="2"/>
        <v>0</v>
      </c>
      <c r="L137" s="195"/>
      <c r="M137" s="196"/>
      <c r="N137" s="196"/>
      <c r="O137" s="196"/>
      <c r="P137" s="197"/>
      <c r="Q137" s="198"/>
      <c r="R137" s="196"/>
      <c r="S137" s="198"/>
      <c r="T137" s="196"/>
      <c r="U137" s="196"/>
      <c r="V137" s="619"/>
      <c r="W137" s="619"/>
    </row>
    <row r="138" spans="1:23" s="175" customFormat="1" ht="16.149999999999999" hidden="1" customHeight="1">
      <c r="A138" s="189"/>
      <c r="B138" s="617"/>
      <c r="C138" s="617"/>
      <c r="D138" s="618"/>
      <c r="E138" s="205"/>
      <c r="F138" s="208"/>
      <c r="G138" s="200"/>
      <c r="H138" s="193"/>
      <c r="I138" s="193"/>
      <c r="J138" s="193"/>
      <c r="K138" s="194">
        <f t="shared" si="2"/>
        <v>0</v>
      </c>
      <c r="L138" s="195"/>
      <c r="M138" s="196"/>
      <c r="N138" s="196"/>
      <c r="O138" s="196"/>
      <c r="P138" s="197"/>
      <c r="Q138" s="198"/>
      <c r="R138" s="196"/>
      <c r="S138" s="198"/>
      <c r="T138" s="196"/>
      <c r="U138" s="196"/>
      <c r="V138" s="620"/>
      <c r="W138" s="620"/>
    </row>
    <row r="139" spans="1:23" s="175" customFormat="1" ht="16.149999999999999" hidden="1" customHeight="1">
      <c r="A139" s="189"/>
      <c r="B139" s="617"/>
      <c r="C139" s="617"/>
      <c r="D139" s="618"/>
      <c r="E139" s="206"/>
      <c r="F139" s="207"/>
      <c r="G139" s="192"/>
      <c r="H139" s="193"/>
      <c r="I139" s="193">
        <f>+H139*0.16</f>
        <v>0</v>
      </c>
      <c r="J139" s="193"/>
      <c r="K139" s="194">
        <f t="shared" si="2"/>
        <v>0</v>
      </c>
      <c r="L139" s="195"/>
      <c r="M139" s="196"/>
      <c r="N139" s="196"/>
      <c r="O139" s="196"/>
      <c r="P139" s="197"/>
      <c r="Q139" s="198"/>
      <c r="R139" s="196"/>
      <c r="S139" s="198"/>
      <c r="T139" s="196"/>
      <c r="U139" s="196"/>
      <c r="V139" s="619"/>
      <c r="W139" s="619"/>
    </row>
    <row r="140" spans="1:23" s="175" customFormat="1" ht="16.149999999999999" hidden="1" customHeight="1">
      <c r="A140" s="189"/>
      <c r="B140" s="617"/>
      <c r="C140" s="617"/>
      <c r="D140" s="618"/>
      <c r="E140" s="205"/>
      <c r="F140" s="208"/>
      <c r="G140" s="200"/>
      <c r="H140" s="193"/>
      <c r="I140" s="193"/>
      <c r="J140" s="193"/>
      <c r="K140" s="194">
        <f t="shared" si="2"/>
        <v>0</v>
      </c>
      <c r="L140" s="195"/>
      <c r="M140" s="196"/>
      <c r="N140" s="196"/>
      <c r="O140" s="196"/>
      <c r="P140" s="197"/>
      <c r="Q140" s="198"/>
      <c r="R140" s="196"/>
      <c r="S140" s="198"/>
      <c r="T140" s="196"/>
      <c r="U140" s="196"/>
      <c r="V140" s="620"/>
      <c r="W140" s="620"/>
    </row>
    <row r="141" spans="1:23" s="175" customFormat="1" ht="16.149999999999999" hidden="1" customHeight="1">
      <c r="A141" s="189"/>
      <c r="B141" s="617"/>
      <c r="C141" s="617"/>
      <c r="D141" s="618"/>
      <c r="E141" s="206"/>
      <c r="F141" s="207"/>
      <c r="G141" s="192"/>
      <c r="H141" s="193"/>
      <c r="I141" s="193">
        <f>+H141*0.16</f>
        <v>0</v>
      </c>
      <c r="J141" s="193"/>
      <c r="K141" s="194">
        <f t="shared" si="2"/>
        <v>0</v>
      </c>
      <c r="L141" s="195"/>
      <c r="M141" s="196"/>
      <c r="N141" s="196"/>
      <c r="O141" s="196"/>
      <c r="P141" s="197"/>
      <c r="Q141" s="198"/>
      <c r="R141" s="196"/>
      <c r="S141" s="198"/>
      <c r="T141" s="196"/>
      <c r="U141" s="196"/>
      <c r="V141" s="619"/>
      <c r="W141" s="619"/>
    </row>
    <row r="142" spans="1:23" s="175" customFormat="1" ht="16.149999999999999" hidden="1" customHeight="1">
      <c r="A142" s="189"/>
      <c r="B142" s="617"/>
      <c r="C142" s="617"/>
      <c r="D142" s="618"/>
      <c r="E142" s="205"/>
      <c r="F142" s="208"/>
      <c r="G142" s="200"/>
      <c r="H142" s="193"/>
      <c r="I142" s="193"/>
      <c r="J142" s="193"/>
      <c r="K142" s="194">
        <f t="shared" si="2"/>
        <v>0</v>
      </c>
      <c r="L142" s="195"/>
      <c r="M142" s="196"/>
      <c r="N142" s="196"/>
      <c r="O142" s="196"/>
      <c r="P142" s="197"/>
      <c r="Q142" s="198"/>
      <c r="R142" s="196"/>
      <c r="S142" s="198"/>
      <c r="T142" s="196"/>
      <c r="U142" s="196"/>
      <c r="V142" s="620"/>
      <c r="W142" s="620"/>
    </row>
    <row r="143" spans="1:23" s="175" customFormat="1" ht="16.149999999999999" hidden="1" customHeight="1">
      <c r="A143" s="189"/>
      <c r="B143" s="617"/>
      <c r="C143" s="617"/>
      <c r="D143" s="618"/>
      <c r="E143" s="206"/>
      <c r="F143" s="207"/>
      <c r="G143" s="192"/>
      <c r="H143" s="193"/>
      <c r="I143" s="193">
        <f>+H143*0.16</f>
        <v>0</v>
      </c>
      <c r="J143" s="193"/>
      <c r="K143" s="194">
        <f t="shared" si="2"/>
        <v>0</v>
      </c>
      <c r="L143" s="195"/>
      <c r="M143" s="196"/>
      <c r="N143" s="196"/>
      <c r="O143" s="196"/>
      <c r="P143" s="197"/>
      <c r="Q143" s="198"/>
      <c r="R143" s="196"/>
      <c r="S143" s="198"/>
      <c r="T143" s="196"/>
      <c r="U143" s="196"/>
      <c r="V143" s="619"/>
      <c r="W143" s="619"/>
    </row>
    <row r="144" spans="1:23" s="175" customFormat="1" ht="16.149999999999999" hidden="1" customHeight="1">
      <c r="A144" s="189"/>
      <c r="B144" s="617"/>
      <c r="C144" s="617"/>
      <c r="D144" s="618"/>
      <c r="E144" s="205"/>
      <c r="F144" s="208"/>
      <c r="G144" s="200"/>
      <c r="H144" s="193"/>
      <c r="I144" s="193"/>
      <c r="J144" s="193"/>
      <c r="K144" s="194">
        <f t="shared" si="2"/>
        <v>0</v>
      </c>
      <c r="L144" s="195"/>
      <c r="M144" s="196"/>
      <c r="N144" s="196"/>
      <c r="O144" s="196"/>
      <c r="P144" s="197"/>
      <c r="Q144" s="198"/>
      <c r="R144" s="196"/>
      <c r="S144" s="198"/>
      <c r="T144" s="196"/>
      <c r="U144" s="196"/>
      <c r="V144" s="620"/>
      <c r="W144" s="620"/>
    </row>
    <row r="145" spans="1:23" s="175" customFormat="1" ht="16.149999999999999" hidden="1" customHeight="1">
      <c r="A145" s="189"/>
      <c r="B145" s="617"/>
      <c r="C145" s="617"/>
      <c r="D145" s="618"/>
      <c r="E145" s="206"/>
      <c r="F145" s="207"/>
      <c r="G145" s="192"/>
      <c r="H145" s="193"/>
      <c r="I145" s="193">
        <f>+H145*0.16</f>
        <v>0</v>
      </c>
      <c r="J145" s="193"/>
      <c r="K145" s="194">
        <f t="shared" si="2"/>
        <v>0</v>
      </c>
      <c r="L145" s="195"/>
      <c r="M145" s="196"/>
      <c r="N145" s="196"/>
      <c r="O145" s="196"/>
      <c r="P145" s="197"/>
      <c r="Q145" s="198"/>
      <c r="R145" s="196"/>
      <c r="S145" s="198"/>
      <c r="T145" s="196"/>
      <c r="U145" s="196"/>
      <c r="V145" s="619"/>
      <c r="W145" s="619"/>
    </row>
    <row r="146" spans="1:23" s="175" customFormat="1" ht="16.149999999999999" hidden="1" customHeight="1">
      <c r="A146" s="189"/>
      <c r="B146" s="617"/>
      <c r="C146" s="617"/>
      <c r="D146" s="618"/>
      <c r="E146" s="205"/>
      <c r="F146" s="208"/>
      <c r="G146" s="200"/>
      <c r="H146" s="193"/>
      <c r="I146" s="193"/>
      <c r="J146" s="193"/>
      <c r="K146" s="194">
        <f t="shared" si="2"/>
        <v>0</v>
      </c>
      <c r="L146" s="195"/>
      <c r="M146" s="196"/>
      <c r="N146" s="196"/>
      <c r="O146" s="196"/>
      <c r="P146" s="197"/>
      <c r="Q146" s="198"/>
      <c r="R146" s="196"/>
      <c r="S146" s="198"/>
      <c r="T146" s="196"/>
      <c r="U146" s="196"/>
      <c r="V146" s="620"/>
      <c r="W146" s="620"/>
    </row>
    <row r="147" spans="1:23" s="175" customFormat="1" ht="16.149999999999999" hidden="1" customHeight="1">
      <c r="A147" s="189"/>
      <c r="B147" s="617"/>
      <c r="C147" s="617"/>
      <c r="D147" s="618"/>
      <c r="E147" s="206"/>
      <c r="F147" s="207"/>
      <c r="G147" s="192"/>
      <c r="H147" s="193"/>
      <c r="I147" s="193">
        <f>+H147*0.16</f>
        <v>0</v>
      </c>
      <c r="J147" s="193"/>
      <c r="K147" s="194">
        <f t="shared" si="2"/>
        <v>0</v>
      </c>
      <c r="L147" s="195"/>
      <c r="M147" s="196"/>
      <c r="N147" s="196"/>
      <c r="O147" s="196"/>
      <c r="P147" s="197"/>
      <c r="Q147" s="198"/>
      <c r="R147" s="196"/>
      <c r="S147" s="198"/>
      <c r="T147" s="196"/>
      <c r="U147" s="196"/>
      <c r="V147" s="619"/>
      <c r="W147" s="619"/>
    </row>
    <row r="148" spans="1:23" s="175" customFormat="1" ht="16.149999999999999" hidden="1" customHeight="1">
      <c r="A148" s="189"/>
      <c r="B148" s="617"/>
      <c r="C148" s="617"/>
      <c r="D148" s="618"/>
      <c r="E148" s="205"/>
      <c r="F148" s="208"/>
      <c r="G148" s="200"/>
      <c r="H148" s="193"/>
      <c r="I148" s="193"/>
      <c r="J148" s="193"/>
      <c r="K148" s="194">
        <f t="shared" si="2"/>
        <v>0</v>
      </c>
      <c r="L148" s="195"/>
      <c r="M148" s="196"/>
      <c r="N148" s="196"/>
      <c r="O148" s="196"/>
      <c r="P148" s="197"/>
      <c r="Q148" s="198"/>
      <c r="R148" s="196"/>
      <c r="S148" s="198"/>
      <c r="T148" s="196"/>
      <c r="U148" s="196"/>
      <c r="V148" s="620"/>
      <c r="W148" s="620"/>
    </row>
    <row r="149" spans="1:23" s="175" customFormat="1" ht="16.149999999999999" hidden="1" customHeight="1">
      <c r="A149" s="189"/>
      <c r="B149" s="617"/>
      <c r="C149" s="617"/>
      <c r="D149" s="618"/>
      <c r="E149" s="206"/>
      <c r="F149" s="207"/>
      <c r="G149" s="192"/>
      <c r="H149" s="193"/>
      <c r="I149" s="193">
        <f>+H149*0.16</f>
        <v>0</v>
      </c>
      <c r="J149" s="193"/>
      <c r="K149" s="194">
        <f t="shared" si="2"/>
        <v>0</v>
      </c>
      <c r="L149" s="195"/>
      <c r="M149" s="196"/>
      <c r="N149" s="196"/>
      <c r="O149" s="196"/>
      <c r="P149" s="197"/>
      <c r="Q149" s="198"/>
      <c r="R149" s="196"/>
      <c r="S149" s="198"/>
      <c r="T149" s="196"/>
      <c r="U149" s="196"/>
      <c r="V149" s="619"/>
      <c r="W149" s="619"/>
    </row>
    <row r="150" spans="1:23" s="175" customFormat="1" ht="16.149999999999999" hidden="1" customHeight="1">
      <c r="A150" s="189"/>
      <c r="B150" s="617"/>
      <c r="C150" s="617"/>
      <c r="D150" s="618"/>
      <c r="E150" s="205"/>
      <c r="F150" s="208"/>
      <c r="G150" s="200"/>
      <c r="H150" s="193"/>
      <c r="I150" s="193"/>
      <c r="J150" s="193"/>
      <c r="K150" s="194">
        <f t="shared" si="2"/>
        <v>0</v>
      </c>
      <c r="L150" s="195"/>
      <c r="M150" s="196"/>
      <c r="N150" s="196"/>
      <c r="O150" s="196"/>
      <c r="P150" s="197"/>
      <c r="Q150" s="198"/>
      <c r="R150" s="196"/>
      <c r="S150" s="198"/>
      <c r="T150" s="196"/>
      <c r="U150" s="196"/>
      <c r="V150" s="620"/>
      <c r="W150" s="620"/>
    </row>
    <row r="151" spans="1:23" s="175" customFormat="1" ht="16.149999999999999" hidden="1" customHeight="1">
      <c r="A151" s="189"/>
      <c r="B151" s="617"/>
      <c r="C151" s="617"/>
      <c r="D151" s="618"/>
      <c r="E151" s="206"/>
      <c r="F151" s="207"/>
      <c r="G151" s="192"/>
      <c r="H151" s="193"/>
      <c r="I151" s="193">
        <f>+H151*0.16</f>
        <v>0</v>
      </c>
      <c r="J151" s="193"/>
      <c r="K151" s="194">
        <f t="shared" si="2"/>
        <v>0</v>
      </c>
      <c r="L151" s="195"/>
      <c r="M151" s="196"/>
      <c r="N151" s="196"/>
      <c r="O151" s="196"/>
      <c r="P151" s="197"/>
      <c r="Q151" s="198"/>
      <c r="R151" s="196"/>
      <c r="S151" s="198"/>
      <c r="T151" s="196"/>
      <c r="U151" s="196"/>
      <c r="V151" s="619"/>
      <c r="W151" s="619"/>
    </row>
    <row r="152" spans="1:23" s="175" customFormat="1" ht="16.149999999999999" hidden="1" customHeight="1">
      <c r="A152" s="189"/>
      <c r="B152" s="617"/>
      <c r="C152" s="617"/>
      <c r="D152" s="618"/>
      <c r="E152" s="205"/>
      <c r="F152" s="208"/>
      <c r="G152" s="200"/>
      <c r="H152" s="193"/>
      <c r="I152" s="193"/>
      <c r="J152" s="193"/>
      <c r="K152" s="194">
        <f t="shared" si="2"/>
        <v>0</v>
      </c>
      <c r="L152" s="195"/>
      <c r="M152" s="196"/>
      <c r="N152" s="196"/>
      <c r="O152" s="196"/>
      <c r="P152" s="197"/>
      <c r="Q152" s="198"/>
      <c r="R152" s="196"/>
      <c r="S152" s="198"/>
      <c r="T152" s="196"/>
      <c r="U152" s="196"/>
      <c r="V152" s="620"/>
      <c r="W152" s="620"/>
    </row>
    <row r="153" spans="1:23" s="175" customFormat="1" ht="16.149999999999999" hidden="1" customHeight="1">
      <c r="A153" s="189"/>
      <c r="B153" s="617"/>
      <c r="C153" s="617"/>
      <c r="D153" s="618"/>
      <c r="E153" s="206"/>
      <c r="F153" s="207"/>
      <c r="G153" s="192"/>
      <c r="H153" s="193"/>
      <c r="I153" s="193">
        <f>+H153*0.16</f>
        <v>0</v>
      </c>
      <c r="J153" s="193"/>
      <c r="K153" s="194">
        <f t="shared" si="2"/>
        <v>0</v>
      </c>
      <c r="L153" s="195"/>
      <c r="M153" s="196"/>
      <c r="N153" s="196"/>
      <c r="O153" s="196"/>
      <c r="P153" s="197"/>
      <c r="Q153" s="198"/>
      <c r="R153" s="196"/>
      <c r="S153" s="198"/>
      <c r="T153" s="196"/>
      <c r="U153" s="196"/>
      <c r="V153" s="619"/>
      <c r="W153" s="619"/>
    </row>
    <row r="154" spans="1:23" s="175" customFormat="1" ht="16.149999999999999" hidden="1" customHeight="1">
      <c r="A154" s="189"/>
      <c r="B154" s="617"/>
      <c r="C154" s="617"/>
      <c r="D154" s="618"/>
      <c r="E154" s="205"/>
      <c r="F154" s="208"/>
      <c r="G154" s="200"/>
      <c r="H154" s="193"/>
      <c r="I154" s="193"/>
      <c r="J154" s="193"/>
      <c r="K154" s="194">
        <f t="shared" si="2"/>
        <v>0</v>
      </c>
      <c r="L154" s="195"/>
      <c r="M154" s="196"/>
      <c r="N154" s="196"/>
      <c r="O154" s="196"/>
      <c r="P154" s="197"/>
      <c r="Q154" s="198"/>
      <c r="R154" s="196"/>
      <c r="S154" s="198"/>
      <c r="T154" s="196"/>
      <c r="U154" s="196"/>
      <c r="V154" s="620"/>
      <c r="W154" s="620"/>
    </row>
    <row r="155" spans="1:23" s="175" customFormat="1" ht="16.149999999999999" hidden="1" customHeight="1">
      <c r="A155" s="189"/>
      <c r="B155" s="617"/>
      <c r="C155" s="617"/>
      <c r="D155" s="618"/>
      <c r="E155" s="206"/>
      <c r="F155" s="207"/>
      <c r="G155" s="192"/>
      <c r="H155" s="193"/>
      <c r="I155" s="193">
        <f>+H155*0.16</f>
        <v>0</v>
      </c>
      <c r="J155" s="193"/>
      <c r="K155" s="194">
        <f t="shared" si="2"/>
        <v>0</v>
      </c>
      <c r="L155" s="195"/>
      <c r="M155" s="196"/>
      <c r="N155" s="196"/>
      <c r="O155" s="196"/>
      <c r="P155" s="197"/>
      <c r="Q155" s="198"/>
      <c r="R155" s="196"/>
      <c r="S155" s="198"/>
      <c r="T155" s="196"/>
      <c r="U155" s="196"/>
      <c r="V155" s="619"/>
      <c r="W155" s="619"/>
    </row>
    <row r="156" spans="1:23" s="175" customFormat="1" ht="16.149999999999999" hidden="1" customHeight="1">
      <c r="A156" s="189"/>
      <c r="B156" s="617"/>
      <c r="C156" s="617"/>
      <c r="D156" s="618"/>
      <c r="E156" s="205"/>
      <c r="F156" s="208"/>
      <c r="G156" s="200"/>
      <c r="H156" s="193"/>
      <c r="I156" s="193"/>
      <c r="J156" s="193"/>
      <c r="K156" s="194">
        <f t="shared" si="2"/>
        <v>0</v>
      </c>
      <c r="L156" s="195"/>
      <c r="M156" s="196"/>
      <c r="N156" s="196"/>
      <c r="O156" s="196"/>
      <c r="P156" s="197"/>
      <c r="Q156" s="198"/>
      <c r="R156" s="196"/>
      <c r="S156" s="198"/>
      <c r="T156" s="196"/>
      <c r="U156" s="196"/>
      <c r="V156" s="620"/>
      <c r="W156" s="620"/>
    </row>
    <row r="157" spans="1:23" s="175" customFormat="1" ht="16.149999999999999" hidden="1" customHeight="1">
      <c r="A157" s="189"/>
      <c r="B157" s="617"/>
      <c r="C157" s="617"/>
      <c r="D157" s="618"/>
      <c r="E157" s="206"/>
      <c r="F157" s="207"/>
      <c r="G157" s="192"/>
      <c r="H157" s="193"/>
      <c r="I157" s="193">
        <f>+H157*0.16</f>
        <v>0</v>
      </c>
      <c r="J157" s="193"/>
      <c r="K157" s="194">
        <f t="shared" si="2"/>
        <v>0</v>
      </c>
      <c r="L157" s="195"/>
      <c r="M157" s="196"/>
      <c r="N157" s="196"/>
      <c r="O157" s="196"/>
      <c r="P157" s="197"/>
      <c r="Q157" s="198"/>
      <c r="R157" s="196"/>
      <c r="S157" s="198"/>
      <c r="T157" s="196"/>
      <c r="U157" s="196"/>
      <c r="V157" s="619"/>
      <c r="W157" s="619"/>
    </row>
    <row r="158" spans="1:23" s="175" customFormat="1" ht="16.149999999999999" hidden="1" customHeight="1">
      <c r="A158" s="189"/>
      <c r="B158" s="617"/>
      <c r="C158" s="617"/>
      <c r="D158" s="618"/>
      <c r="E158" s="205"/>
      <c r="F158" s="208"/>
      <c r="G158" s="200"/>
      <c r="H158" s="193"/>
      <c r="I158" s="193"/>
      <c r="J158" s="193"/>
      <c r="K158" s="194">
        <f t="shared" si="2"/>
        <v>0</v>
      </c>
      <c r="L158" s="195"/>
      <c r="M158" s="196"/>
      <c r="N158" s="196"/>
      <c r="O158" s="196"/>
      <c r="P158" s="197"/>
      <c r="Q158" s="198"/>
      <c r="R158" s="196"/>
      <c r="S158" s="198"/>
      <c r="T158" s="196"/>
      <c r="U158" s="196"/>
      <c r="V158" s="620"/>
      <c r="W158" s="620"/>
    </row>
    <row r="159" spans="1:23" s="175" customFormat="1" ht="16.149999999999999" hidden="1" customHeight="1">
      <c r="A159" s="189"/>
      <c r="B159" s="617"/>
      <c r="C159" s="617"/>
      <c r="D159" s="618"/>
      <c r="E159" s="206"/>
      <c r="F159" s="207"/>
      <c r="G159" s="192"/>
      <c r="H159" s="193"/>
      <c r="I159" s="193">
        <f>+H159*0.16</f>
        <v>0</v>
      </c>
      <c r="J159" s="193"/>
      <c r="K159" s="194">
        <f t="shared" si="2"/>
        <v>0</v>
      </c>
      <c r="L159" s="195"/>
      <c r="M159" s="196"/>
      <c r="N159" s="196"/>
      <c r="O159" s="196"/>
      <c r="P159" s="197"/>
      <c r="Q159" s="198"/>
      <c r="R159" s="196"/>
      <c r="S159" s="198"/>
      <c r="T159" s="196"/>
      <c r="U159" s="196"/>
      <c r="V159" s="619"/>
      <c r="W159" s="619"/>
    </row>
    <row r="160" spans="1:23" s="175" customFormat="1" ht="16.149999999999999" hidden="1" customHeight="1">
      <c r="A160" s="189"/>
      <c r="B160" s="617"/>
      <c r="C160" s="617"/>
      <c r="D160" s="618"/>
      <c r="E160" s="205"/>
      <c r="F160" s="208"/>
      <c r="G160" s="200"/>
      <c r="H160" s="193"/>
      <c r="I160" s="193"/>
      <c r="J160" s="193"/>
      <c r="K160" s="194">
        <f t="shared" si="2"/>
        <v>0</v>
      </c>
      <c r="L160" s="195"/>
      <c r="M160" s="196"/>
      <c r="N160" s="196"/>
      <c r="O160" s="196"/>
      <c r="P160" s="197"/>
      <c r="Q160" s="198"/>
      <c r="R160" s="196"/>
      <c r="S160" s="198"/>
      <c r="T160" s="196"/>
      <c r="U160" s="196"/>
      <c r="V160" s="620"/>
      <c r="W160" s="620"/>
    </row>
    <row r="161" spans="1:23" s="175" customFormat="1" ht="16.149999999999999" hidden="1" customHeight="1">
      <c r="A161" s="189"/>
      <c r="B161" s="617"/>
      <c r="C161" s="617"/>
      <c r="D161" s="618"/>
      <c r="E161" s="206"/>
      <c r="F161" s="207"/>
      <c r="G161" s="192"/>
      <c r="H161" s="193"/>
      <c r="I161" s="193">
        <f>+H161*0.16</f>
        <v>0</v>
      </c>
      <c r="J161" s="193"/>
      <c r="K161" s="194">
        <f t="shared" si="2"/>
        <v>0</v>
      </c>
      <c r="L161" s="195"/>
      <c r="M161" s="196"/>
      <c r="N161" s="196"/>
      <c r="O161" s="196"/>
      <c r="P161" s="197"/>
      <c r="Q161" s="198"/>
      <c r="R161" s="196"/>
      <c r="S161" s="198"/>
      <c r="T161" s="196"/>
      <c r="U161" s="196"/>
      <c r="V161" s="619"/>
      <c r="W161" s="619"/>
    </row>
    <row r="162" spans="1:23" s="175" customFormat="1" ht="16.149999999999999" hidden="1" customHeight="1">
      <c r="A162" s="189"/>
      <c r="B162" s="617"/>
      <c r="C162" s="617"/>
      <c r="D162" s="618"/>
      <c r="E162" s="205"/>
      <c r="F162" s="208"/>
      <c r="G162" s="200"/>
      <c r="H162" s="193"/>
      <c r="I162" s="193"/>
      <c r="J162" s="193"/>
      <c r="K162" s="194">
        <f t="shared" si="2"/>
        <v>0</v>
      </c>
      <c r="L162" s="195"/>
      <c r="M162" s="196"/>
      <c r="N162" s="196"/>
      <c r="O162" s="196"/>
      <c r="P162" s="197"/>
      <c r="Q162" s="198"/>
      <c r="R162" s="196"/>
      <c r="S162" s="198"/>
      <c r="T162" s="196"/>
      <c r="U162" s="196"/>
      <c r="V162" s="620"/>
      <c r="W162" s="620"/>
    </row>
    <row r="163" spans="1:23" s="175" customFormat="1" ht="16.149999999999999" hidden="1" customHeight="1">
      <c r="A163" s="189"/>
      <c r="B163" s="617"/>
      <c r="C163" s="617"/>
      <c r="D163" s="618"/>
      <c r="E163" s="206"/>
      <c r="F163" s="207"/>
      <c r="G163" s="192"/>
      <c r="H163" s="193"/>
      <c r="I163" s="193">
        <f>+H163*0.16</f>
        <v>0</v>
      </c>
      <c r="J163" s="193"/>
      <c r="K163" s="194">
        <f t="shared" si="2"/>
        <v>0</v>
      </c>
      <c r="L163" s="195"/>
      <c r="M163" s="196"/>
      <c r="N163" s="196"/>
      <c r="O163" s="196"/>
      <c r="P163" s="197"/>
      <c r="Q163" s="198"/>
      <c r="R163" s="196"/>
      <c r="S163" s="198"/>
      <c r="T163" s="196"/>
      <c r="U163" s="196"/>
      <c r="V163" s="619"/>
      <c r="W163" s="619"/>
    </row>
    <row r="164" spans="1:23" s="175" customFormat="1" ht="16.149999999999999" hidden="1" customHeight="1">
      <c r="A164" s="189"/>
      <c r="B164" s="617"/>
      <c r="C164" s="617"/>
      <c r="D164" s="618"/>
      <c r="E164" s="205"/>
      <c r="F164" s="208"/>
      <c r="G164" s="200"/>
      <c r="H164" s="193"/>
      <c r="I164" s="193"/>
      <c r="J164" s="193"/>
      <c r="K164" s="194">
        <f t="shared" si="2"/>
        <v>0</v>
      </c>
      <c r="L164" s="195"/>
      <c r="M164" s="196"/>
      <c r="N164" s="196"/>
      <c r="O164" s="196"/>
      <c r="P164" s="197"/>
      <c r="Q164" s="198"/>
      <c r="R164" s="196"/>
      <c r="S164" s="198"/>
      <c r="T164" s="196"/>
      <c r="U164" s="196"/>
      <c r="V164" s="620"/>
      <c r="W164" s="620"/>
    </row>
    <row r="165" spans="1:23" s="175" customFormat="1" ht="16.149999999999999" hidden="1" customHeight="1">
      <c r="A165" s="189"/>
      <c r="B165" s="617"/>
      <c r="C165" s="617"/>
      <c r="D165" s="618"/>
      <c r="E165" s="206"/>
      <c r="F165" s="207"/>
      <c r="G165" s="192"/>
      <c r="H165" s="193"/>
      <c r="I165" s="193">
        <f>+H165*0.16</f>
        <v>0</v>
      </c>
      <c r="J165" s="193"/>
      <c r="K165" s="194">
        <f t="shared" si="2"/>
        <v>0</v>
      </c>
      <c r="L165" s="195"/>
      <c r="M165" s="196"/>
      <c r="N165" s="196"/>
      <c r="O165" s="196"/>
      <c r="P165" s="197"/>
      <c r="Q165" s="198"/>
      <c r="R165" s="196"/>
      <c r="S165" s="198"/>
      <c r="T165" s="196"/>
      <c r="U165" s="196"/>
      <c r="V165" s="619"/>
      <c r="W165" s="619"/>
    </row>
    <row r="166" spans="1:23" s="175" customFormat="1" ht="16.149999999999999" hidden="1" customHeight="1">
      <c r="A166" s="189"/>
      <c r="B166" s="617"/>
      <c r="C166" s="617"/>
      <c r="D166" s="618"/>
      <c r="E166" s="205"/>
      <c r="F166" s="208"/>
      <c r="G166" s="200"/>
      <c r="H166" s="193"/>
      <c r="I166" s="193"/>
      <c r="J166" s="193"/>
      <c r="K166" s="194">
        <f t="shared" si="2"/>
        <v>0</v>
      </c>
      <c r="L166" s="195"/>
      <c r="M166" s="196"/>
      <c r="N166" s="196"/>
      <c r="O166" s="196"/>
      <c r="P166" s="197"/>
      <c r="Q166" s="198"/>
      <c r="R166" s="196"/>
      <c r="S166" s="198"/>
      <c r="T166" s="196"/>
      <c r="U166" s="196"/>
      <c r="V166" s="620"/>
      <c r="W166" s="620"/>
    </row>
    <row r="167" spans="1:23" s="175" customFormat="1" ht="16.149999999999999" hidden="1" customHeight="1">
      <c r="A167" s="189"/>
      <c r="B167" s="617"/>
      <c r="C167" s="617"/>
      <c r="D167" s="618"/>
      <c r="E167" s="206"/>
      <c r="F167" s="207"/>
      <c r="G167" s="192"/>
      <c r="H167" s="193"/>
      <c r="I167" s="193">
        <f>+H167*0.16</f>
        <v>0</v>
      </c>
      <c r="J167" s="193"/>
      <c r="K167" s="194">
        <f t="shared" si="2"/>
        <v>0</v>
      </c>
      <c r="L167" s="195"/>
      <c r="M167" s="196"/>
      <c r="N167" s="196"/>
      <c r="O167" s="196"/>
      <c r="P167" s="197"/>
      <c r="Q167" s="198"/>
      <c r="R167" s="196"/>
      <c r="S167" s="198"/>
      <c r="T167" s="196"/>
      <c r="U167" s="196"/>
      <c r="V167" s="619"/>
      <c r="W167" s="619"/>
    </row>
    <row r="168" spans="1:23" s="175" customFormat="1" ht="16.149999999999999" hidden="1" customHeight="1">
      <c r="A168" s="189"/>
      <c r="B168" s="617"/>
      <c r="C168" s="617"/>
      <c r="D168" s="618"/>
      <c r="E168" s="205"/>
      <c r="F168" s="208"/>
      <c r="G168" s="200"/>
      <c r="H168" s="193"/>
      <c r="I168" s="193"/>
      <c r="J168" s="193"/>
      <c r="K168" s="194">
        <f t="shared" si="2"/>
        <v>0</v>
      </c>
      <c r="L168" s="195"/>
      <c r="M168" s="196"/>
      <c r="N168" s="196"/>
      <c r="O168" s="196"/>
      <c r="P168" s="197"/>
      <c r="Q168" s="198"/>
      <c r="R168" s="196"/>
      <c r="S168" s="198"/>
      <c r="T168" s="196"/>
      <c r="U168" s="196"/>
      <c r="V168" s="620"/>
      <c r="W168" s="620"/>
    </row>
    <row r="169" spans="1:23" s="175" customFormat="1" ht="16.149999999999999" hidden="1" customHeight="1">
      <c r="A169" s="189"/>
      <c r="B169" s="617"/>
      <c r="C169" s="617"/>
      <c r="D169" s="618"/>
      <c r="E169" s="206"/>
      <c r="F169" s="207"/>
      <c r="G169" s="192"/>
      <c r="H169" s="193"/>
      <c r="I169" s="193">
        <f>+H169*0.16</f>
        <v>0</v>
      </c>
      <c r="J169" s="193"/>
      <c r="K169" s="194">
        <f t="shared" si="2"/>
        <v>0</v>
      </c>
      <c r="L169" s="195"/>
      <c r="M169" s="196"/>
      <c r="N169" s="196"/>
      <c r="O169" s="196"/>
      <c r="P169" s="197"/>
      <c r="Q169" s="198"/>
      <c r="R169" s="196"/>
      <c r="S169" s="198"/>
      <c r="T169" s="196"/>
      <c r="U169" s="196"/>
      <c r="V169" s="619"/>
      <c r="W169" s="619"/>
    </row>
    <row r="170" spans="1:23" s="175" customFormat="1" ht="16.149999999999999" hidden="1" customHeight="1">
      <c r="A170" s="189"/>
      <c r="B170" s="617"/>
      <c r="C170" s="617"/>
      <c r="D170" s="618"/>
      <c r="E170" s="205"/>
      <c r="F170" s="208"/>
      <c r="G170" s="200"/>
      <c r="H170" s="193"/>
      <c r="I170" s="193"/>
      <c r="J170" s="193"/>
      <c r="K170" s="194">
        <f t="shared" si="2"/>
        <v>0</v>
      </c>
      <c r="L170" s="195"/>
      <c r="M170" s="196"/>
      <c r="N170" s="196"/>
      <c r="O170" s="196"/>
      <c r="P170" s="197"/>
      <c r="Q170" s="198"/>
      <c r="R170" s="196"/>
      <c r="S170" s="198"/>
      <c r="T170" s="196"/>
      <c r="U170" s="196"/>
      <c r="V170" s="620"/>
      <c r="W170" s="620"/>
    </row>
    <row r="171" spans="1:23" ht="43.9" customHeight="1">
      <c r="A171" s="209" t="s">
        <v>207</v>
      </c>
      <c r="K171" s="210"/>
      <c r="W171" s="211"/>
    </row>
    <row r="172" spans="1:23" ht="16.5">
      <c r="G172" s="212" t="s">
        <v>161</v>
      </c>
      <c r="H172" s="193">
        <f>+H7+H9+H12+H14</f>
        <v>0</v>
      </c>
      <c r="I172" s="193">
        <f t="shared" ref="I172:J172" si="3">+I7+I9+I12+I14</f>
        <v>0</v>
      </c>
      <c r="J172" s="193">
        <f t="shared" si="3"/>
        <v>0</v>
      </c>
      <c r="K172" s="194">
        <f>SUM(H172:J172)</f>
        <v>0</v>
      </c>
    </row>
    <row r="173" spans="1:23" ht="16.5">
      <c r="G173" s="212" t="s">
        <v>162</v>
      </c>
      <c r="H173" s="193">
        <f>+H11</f>
        <v>0</v>
      </c>
      <c r="I173" s="193">
        <f t="shared" ref="I173:J173" si="4">+I11</f>
        <v>0</v>
      </c>
      <c r="J173" s="193">
        <f t="shared" si="4"/>
        <v>0</v>
      </c>
      <c r="K173" s="194">
        <f t="shared" ref="K173:K174" si="5">SUM(H173:J173)</f>
        <v>0</v>
      </c>
    </row>
    <row r="174" spans="1:23" ht="16.5">
      <c r="G174" s="213" t="s">
        <v>163</v>
      </c>
      <c r="H174" s="193">
        <f>+H6+H8+H10+H13</f>
        <v>0</v>
      </c>
      <c r="I174" s="193">
        <f t="shared" ref="I174:J174" si="6">+I6+I8+I10+I13</f>
        <v>0</v>
      </c>
      <c r="J174" s="193">
        <f t="shared" si="6"/>
        <v>0</v>
      </c>
      <c r="K174" s="194">
        <f t="shared" si="5"/>
        <v>0</v>
      </c>
    </row>
    <row r="175" spans="1:23" s="215" customFormat="1" ht="28.9" customHeight="1">
      <c r="A175" s="214"/>
      <c r="D175" s="216"/>
      <c r="E175" s="216"/>
      <c r="F175" s="217"/>
      <c r="G175" s="218" t="s">
        <v>133</v>
      </c>
      <c r="H175" s="219">
        <f>SUBTOTAL(9,H172:H174)</f>
        <v>0</v>
      </c>
      <c r="I175" s="219">
        <f t="shared" ref="I175:J175" si="7">SUBTOTAL(9,I172:I174)</f>
        <v>0</v>
      </c>
      <c r="J175" s="219">
        <f t="shared" si="7"/>
        <v>0</v>
      </c>
      <c r="K175" s="219">
        <f>SUBTOTAL(9,K172:K174)</f>
        <v>0</v>
      </c>
      <c r="P175" s="220"/>
      <c r="Q175" s="221"/>
      <c r="S175" s="221"/>
    </row>
    <row r="177" spans="1:23" ht="27.75" customHeight="1">
      <c r="G177" s="222" t="s">
        <v>164</v>
      </c>
      <c r="S177" s="175"/>
      <c r="W177" s="178" t="s">
        <v>2</v>
      </c>
    </row>
    <row r="178" spans="1:23" ht="18" customHeight="1">
      <c r="S178" s="175"/>
      <c r="W178" s="178" t="s">
        <v>3</v>
      </c>
    </row>
    <row r="179" spans="1:23" ht="39" customHeight="1">
      <c r="A179" s="634" t="s">
        <v>151</v>
      </c>
      <c r="B179" s="634"/>
      <c r="C179" s="634"/>
      <c r="D179" s="634"/>
      <c r="E179" s="634"/>
      <c r="F179" s="634"/>
      <c r="G179" s="634"/>
      <c r="H179" s="634"/>
      <c r="I179" s="634"/>
      <c r="J179" s="634"/>
      <c r="K179" s="634"/>
      <c r="L179" s="634"/>
      <c r="M179" s="634"/>
      <c r="N179" s="634"/>
      <c r="O179" s="634"/>
      <c r="P179" s="634"/>
      <c r="Q179" s="634"/>
      <c r="R179" s="634"/>
      <c r="S179" s="634"/>
      <c r="T179" s="634"/>
      <c r="U179" s="634"/>
      <c r="V179" s="634"/>
      <c r="W179" s="634"/>
    </row>
    <row r="180" spans="1:23" s="179" customFormat="1" ht="30.75" customHeight="1">
      <c r="A180" s="638" t="s">
        <v>12</v>
      </c>
      <c r="B180" s="638" t="s">
        <v>46</v>
      </c>
      <c r="C180" s="638" t="s">
        <v>155</v>
      </c>
      <c r="D180" s="642" t="s">
        <v>40</v>
      </c>
      <c r="E180" s="635" t="s">
        <v>152</v>
      </c>
      <c r="F180" s="636"/>
      <c r="G180" s="636"/>
      <c r="H180" s="636"/>
      <c r="I180" s="636"/>
      <c r="J180" s="636"/>
      <c r="K180" s="637"/>
      <c r="M180" s="638" t="s">
        <v>153</v>
      </c>
      <c r="N180" s="638"/>
      <c r="O180" s="638"/>
      <c r="P180" s="638"/>
      <c r="Q180" s="638"/>
      <c r="R180" s="638"/>
      <c r="S180" s="638"/>
      <c r="T180" s="638"/>
      <c r="U180" s="638"/>
      <c r="V180" s="639" t="s">
        <v>154</v>
      </c>
      <c r="W180" s="640"/>
    </row>
    <row r="181" spans="1:23" s="183" customFormat="1" ht="23.65" customHeight="1">
      <c r="A181" s="641"/>
      <c r="B181" s="641"/>
      <c r="C181" s="641"/>
      <c r="D181" s="643"/>
      <c r="E181" s="181" t="s">
        <v>156</v>
      </c>
      <c r="F181" s="180" t="s">
        <v>155</v>
      </c>
      <c r="G181" s="180" t="s">
        <v>58</v>
      </c>
      <c r="H181" s="182" t="s">
        <v>157</v>
      </c>
      <c r="I181" s="182" t="s">
        <v>129</v>
      </c>
      <c r="J181" s="182" t="s">
        <v>158</v>
      </c>
      <c r="K181" s="182" t="s">
        <v>42</v>
      </c>
      <c r="M181" s="184" t="s">
        <v>31</v>
      </c>
      <c r="N181" s="184" t="s">
        <v>0</v>
      </c>
      <c r="O181" s="185" t="s">
        <v>32</v>
      </c>
      <c r="P181" s="186" t="s">
        <v>33</v>
      </c>
      <c r="Q181" s="187" t="s">
        <v>34</v>
      </c>
      <c r="R181" s="184" t="s">
        <v>35</v>
      </c>
      <c r="S181" s="184" t="s">
        <v>36</v>
      </c>
      <c r="T181" s="184" t="s">
        <v>37</v>
      </c>
      <c r="U181" s="184" t="s">
        <v>38</v>
      </c>
      <c r="V181" s="188" t="s">
        <v>159</v>
      </c>
      <c r="W181" s="188" t="s">
        <v>160</v>
      </c>
    </row>
    <row r="182" spans="1:23" s="175" customFormat="1" ht="16.149999999999999" customHeight="1">
      <c r="A182" s="189">
        <v>1</v>
      </c>
      <c r="B182" s="621"/>
      <c r="C182" s="617"/>
      <c r="D182" s="618"/>
      <c r="E182" s="190"/>
      <c r="F182" s="191"/>
      <c r="G182" s="192"/>
      <c r="H182" s="193"/>
      <c r="I182" s="193">
        <f>+H182*0.16</f>
        <v>0</v>
      </c>
      <c r="J182" s="193"/>
      <c r="K182" s="194">
        <f t="shared" ref="K182:K245" si="8">SUM(H182:J182)</f>
        <v>0</v>
      </c>
      <c r="L182" s="195"/>
      <c r="M182" s="196"/>
      <c r="N182" s="196"/>
      <c r="O182" s="196"/>
      <c r="P182" s="197"/>
      <c r="Q182" s="198"/>
      <c r="R182" s="196"/>
      <c r="S182" s="198"/>
      <c r="T182" s="196"/>
      <c r="U182" s="196"/>
      <c r="V182" s="619"/>
      <c r="W182" s="619"/>
    </row>
    <row r="183" spans="1:23" s="175" customFormat="1" ht="16.149999999999999" customHeight="1">
      <c r="A183" s="189">
        <v>2</v>
      </c>
      <c r="B183" s="621"/>
      <c r="C183" s="617"/>
      <c r="D183" s="618"/>
      <c r="E183" s="190"/>
      <c r="F183" s="199"/>
      <c r="G183" s="200"/>
      <c r="H183" s="193"/>
      <c r="I183" s="193"/>
      <c r="J183" s="193"/>
      <c r="K183" s="194">
        <f t="shared" si="8"/>
        <v>0</v>
      </c>
      <c r="L183" s="195"/>
      <c r="M183" s="196"/>
      <c r="N183" s="196"/>
      <c r="O183" s="196"/>
      <c r="P183" s="197"/>
      <c r="Q183" s="198"/>
      <c r="R183" s="196"/>
      <c r="S183" s="198"/>
      <c r="T183" s="196"/>
      <c r="U183" s="196"/>
      <c r="V183" s="620"/>
      <c r="W183" s="620"/>
    </row>
    <row r="184" spans="1:23" s="175" customFormat="1" ht="16.149999999999999" customHeight="1">
      <c r="A184" s="189">
        <v>3</v>
      </c>
      <c r="B184" s="626"/>
      <c r="C184" s="619"/>
      <c r="D184" s="628"/>
      <c r="E184" s="201"/>
      <c r="F184" s="199"/>
      <c r="G184" s="192"/>
      <c r="H184" s="193"/>
      <c r="I184" s="193">
        <f>+H184*0.16</f>
        <v>0</v>
      </c>
      <c r="J184" s="193"/>
      <c r="K184" s="194">
        <f t="shared" si="8"/>
        <v>0</v>
      </c>
      <c r="L184" s="195"/>
      <c r="M184" s="196"/>
      <c r="N184" s="196"/>
      <c r="O184" s="196"/>
      <c r="P184" s="197"/>
      <c r="Q184" s="198"/>
      <c r="R184" s="196"/>
      <c r="S184" s="198"/>
      <c r="T184" s="196"/>
      <c r="U184" s="196"/>
      <c r="V184" s="617"/>
      <c r="W184" s="617"/>
    </row>
    <row r="185" spans="1:23" s="175" customFormat="1" ht="16.149999999999999" customHeight="1">
      <c r="A185" s="189">
        <v>4</v>
      </c>
      <c r="B185" s="627"/>
      <c r="C185" s="620"/>
      <c r="D185" s="629"/>
      <c r="E185" s="202"/>
      <c r="F185" s="199"/>
      <c r="G185" s="200"/>
      <c r="H185" s="193"/>
      <c r="I185" s="193"/>
      <c r="J185" s="193"/>
      <c r="K185" s="194">
        <f t="shared" si="8"/>
        <v>0</v>
      </c>
      <c r="L185" s="195"/>
      <c r="M185" s="196"/>
      <c r="N185" s="196"/>
      <c r="O185" s="196"/>
      <c r="P185" s="197"/>
      <c r="Q185" s="198"/>
      <c r="R185" s="196"/>
      <c r="S185" s="198"/>
      <c r="T185" s="196"/>
      <c r="U185" s="196"/>
      <c r="V185" s="617"/>
      <c r="W185" s="617"/>
    </row>
    <row r="186" spans="1:23" s="175" customFormat="1" ht="16.149999999999999" customHeight="1">
      <c r="A186" s="189">
        <v>5</v>
      </c>
      <c r="B186" s="626"/>
      <c r="C186" s="619"/>
      <c r="D186" s="628"/>
      <c r="E186" s="201"/>
      <c r="F186" s="203"/>
      <c r="G186" s="192"/>
      <c r="H186" s="193"/>
      <c r="I186" s="193">
        <f>+H186*0.16</f>
        <v>0</v>
      </c>
      <c r="J186" s="193"/>
      <c r="K186" s="194">
        <f t="shared" si="8"/>
        <v>0</v>
      </c>
      <c r="L186" s="195"/>
      <c r="M186" s="619"/>
      <c r="N186" s="619"/>
      <c r="O186" s="619"/>
      <c r="P186" s="622"/>
      <c r="Q186" s="624"/>
      <c r="R186" s="619"/>
      <c r="S186" s="624"/>
      <c r="T186" s="619"/>
      <c r="U186" s="619"/>
      <c r="V186" s="617"/>
      <c r="W186" s="617"/>
    </row>
    <row r="187" spans="1:23" s="175" customFormat="1" ht="16.149999999999999" customHeight="1">
      <c r="A187" s="189">
        <v>6</v>
      </c>
      <c r="B187" s="630"/>
      <c r="C187" s="631"/>
      <c r="D187" s="632"/>
      <c r="E187" s="204"/>
      <c r="F187" s="633"/>
      <c r="G187" s="192"/>
      <c r="H187" s="193"/>
      <c r="I187" s="193"/>
      <c r="J187" s="193"/>
      <c r="K187" s="194">
        <f t="shared" si="8"/>
        <v>0</v>
      </c>
      <c r="L187" s="195"/>
      <c r="M187" s="620"/>
      <c r="N187" s="620"/>
      <c r="O187" s="620"/>
      <c r="P187" s="623"/>
      <c r="Q187" s="625"/>
      <c r="R187" s="620"/>
      <c r="S187" s="625"/>
      <c r="T187" s="620"/>
      <c r="U187" s="620"/>
      <c r="V187" s="617"/>
      <c r="W187" s="617"/>
    </row>
    <row r="188" spans="1:23" s="175" customFormat="1" ht="16.149999999999999" customHeight="1">
      <c r="A188" s="189">
        <v>7</v>
      </c>
      <c r="B188" s="627"/>
      <c r="C188" s="620"/>
      <c r="D188" s="629"/>
      <c r="E188" s="205"/>
      <c r="F188" s="633"/>
      <c r="G188" s="200"/>
      <c r="H188" s="193"/>
      <c r="I188" s="193"/>
      <c r="J188" s="193"/>
      <c r="K188" s="194">
        <f t="shared" si="8"/>
        <v>0</v>
      </c>
      <c r="L188" s="195"/>
      <c r="M188" s="196"/>
      <c r="N188" s="196"/>
      <c r="O188" s="196"/>
      <c r="P188" s="197"/>
      <c r="Q188" s="198"/>
      <c r="R188" s="196"/>
      <c r="S188" s="198"/>
      <c r="T188" s="196"/>
      <c r="U188" s="196"/>
      <c r="V188" s="617"/>
      <c r="W188" s="617"/>
    </row>
    <row r="189" spans="1:23" s="175" customFormat="1" ht="16.149999999999999" customHeight="1">
      <c r="A189" s="189">
        <v>8</v>
      </c>
      <c r="B189" s="621"/>
      <c r="C189" s="617"/>
      <c r="D189" s="618"/>
      <c r="E189" s="201"/>
      <c r="F189" s="191"/>
      <c r="G189" s="192"/>
      <c r="H189" s="193"/>
      <c r="I189" s="193">
        <f>+H189*0.16</f>
        <v>0</v>
      </c>
      <c r="J189" s="193"/>
      <c r="K189" s="194">
        <f t="shared" si="8"/>
        <v>0</v>
      </c>
      <c r="L189" s="195"/>
      <c r="M189" s="196"/>
      <c r="N189" s="196"/>
      <c r="O189" s="196"/>
      <c r="P189" s="197"/>
      <c r="Q189" s="198"/>
      <c r="R189" s="196"/>
      <c r="S189" s="198"/>
      <c r="T189" s="196"/>
      <c r="U189" s="196"/>
      <c r="V189" s="619"/>
      <c r="W189" s="619"/>
    </row>
    <row r="190" spans="1:23" s="175" customFormat="1" ht="16.149999999999999" customHeight="1">
      <c r="A190" s="189">
        <v>9</v>
      </c>
      <c r="B190" s="621"/>
      <c r="C190" s="617"/>
      <c r="D190" s="618"/>
      <c r="E190" s="202"/>
      <c r="F190" s="199"/>
      <c r="G190" s="200"/>
      <c r="H190" s="193"/>
      <c r="I190" s="193"/>
      <c r="J190" s="193"/>
      <c r="K190" s="194">
        <f t="shared" si="8"/>
        <v>0</v>
      </c>
      <c r="L190" s="195"/>
      <c r="M190" s="196"/>
      <c r="N190" s="196"/>
      <c r="O190" s="196"/>
      <c r="P190" s="197"/>
      <c r="Q190" s="198"/>
      <c r="R190" s="196"/>
      <c r="S190" s="198"/>
      <c r="T190" s="196"/>
      <c r="U190" s="196"/>
      <c r="V190" s="620"/>
      <c r="W190" s="620"/>
    </row>
    <row r="191" spans="1:23" s="175" customFormat="1" ht="16.149999999999999" customHeight="1">
      <c r="A191" s="189"/>
      <c r="B191" s="617"/>
      <c r="C191" s="617"/>
      <c r="D191" s="618"/>
      <c r="E191" s="190"/>
      <c r="F191" s="191"/>
      <c r="G191" s="192"/>
      <c r="H191" s="193"/>
      <c r="I191" s="193">
        <f>+H191*0.16</f>
        <v>0</v>
      </c>
      <c r="J191" s="193"/>
      <c r="K191" s="194">
        <f t="shared" si="8"/>
        <v>0</v>
      </c>
      <c r="L191" s="195"/>
      <c r="M191" s="196"/>
      <c r="N191" s="196"/>
      <c r="O191" s="196"/>
      <c r="P191" s="197"/>
      <c r="Q191" s="198"/>
      <c r="R191" s="196"/>
      <c r="S191" s="198"/>
      <c r="T191" s="196"/>
      <c r="U191" s="196"/>
      <c r="V191" s="619"/>
      <c r="W191" s="619"/>
    </row>
    <row r="192" spans="1:23" s="175" customFormat="1" ht="16.149999999999999" customHeight="1">
      <c r="A192" s="189"/>
      <c r="B192" s="617"/>
      <c r="C192" s="617"/>
      <c r="D192" s="618"/>
      <c r="E192" s="202"/>
      <c r="F192" s="199"/>
      <c r="G192" s="200"/>
      <c r="H192" s="193"/>
      <c r="I192" s="193"/>
      <c r="J192" s="193"/>
      <c r="K192" s="194">
        <f t="shared" si="8"/>
        <v>0</v>
      </c>
      <c r="L192" s="195"/>
      <c r="M192" s="196"/>
      <c r="N192" s="196"/>
      <c r="O192" s="196"/>
      <c r="P192" s="197"/>
      <c r="Q192" s="198"/>
      <c r="R192" s="196"/>
      <c r="S192" s="198"/>
      <c r="T192" s="196"/>
      <c r="U192" s="196"/>
      <c r="V192" s="620"/>
      <c r="W192" s="620"/>
    </row>
    <row r="193" spans="1:23" s="175" customFormat="1" ht="16.149999999999999" customHeight="1">
      <c r="A193" s="189"/>
      <c r="B193" s="617"/>
      <c r="C193" s="617"/>
      <c r="D193" s="618"/>
      <c r="E193" s="190"/>
      <c r="F193" s="191"/>
      <c r="G193" s="192"/>
      <c r="H193" s="193"/>
      <c r="I193" s="193">
        <f>+H193*0.16</f>
        <v>0</v>
      </c>
      <c r="J193" s="193"/>
      <c r="K193" s="194">
        <f t="shared" si="8"/>
        <v>0</v>
      </c>
      <c r="L193" s="195"/>
      <c r="M193" s="196"/>
      <c r="N193" s="196"/>
      <c r="O193" s="196"/>
      <c r="P193" s="197"/>
      <c r="Q193" s="198"/>
      <c r="R193" s="196"/>
      <c r="S193" s="198"/>
      <c r="T193" s="196"/>
      <c r="U193" s="196"/>
      <c r="V193" s="619"/>
      <c r="W193" s="619"/>
    </row>
    <row r="194" spans="1:23" s="175" customFormat="1" ht="16.149999999999999" customHeight="1">
      <c r="A194" s="189"/>
      <c r="B194" s="617"/>
      <c r="C194" s="617"/>
      <c r="D194" s="618"/>
      <c r="E194" s="202"/>
      <c r="F194" s="199"/>
      <c r="G194" s="200"/>
      <c r="H194" s="193"/>
      <c r="I194" s="193"/>
      <c r="J194" s="193"/>
      <c r="K194" s="194">
        <f t="shared" si="8"/>
        <v>0</v>
      </c>
      <c r="L194" s="195"/>
      <c r="M194" s="196"/>
      <c r="N194" s="196"/>
      <c r="O194" s="196"/>
      <c r="P194" s="197"/>
      <c r="Q194" s="198"/>
      <c r="R194" s="196"/>
      <c r="S194" s="198"/>
      <c r="T194" s="196"/>
      <c r="U194" s="196"/>
      <c r="V194" s="620"/>
      <c r="W194" s="620"/>
    </row>
    <row r="195" spans="1:23" s="175" customFormat="1" ht="16.149999999999999" hidden="1" customHeight="1">
      <c r="A195" s="189"/>
      <c r="B195" s="617"/>
      <c r="C195" s="617"/>
      <c r="D195" s="618"/>
      <c r="E195" s="206"/>
      <c r="F195" s="207"/>
      <c r="G195" s="192"/>
      <c r="H195" s="193"/>
      <c r="I195" s="193">
        <f>+H195*0.16</f>
        <v>0</v>
      </c>
      <c r="J195" s="193"/>
      <c r="K195" s="194">
        <f t="shared" si="8"/>
        <v>0</v>
      </c>
      <c r="L195" s="195"/>
      <c r="M195" s="196"/>
      <c r="N195" s="196"/>
      <c r="O195" s="196"/>
      <c r="P195" s="197"/>
      <c r="Q195" s="198"/>
      <c r="R195" s="196"/>
      <c r="S195" s="198"/>
      <c r="T195" s="196"/>
      <c r="U195" s="196"/>
      <c r="V195" s="619"/>
      <c r="W195" s="619"/>
    </row>
    <row r="196" spans="1:23" s="175" customFormat="1" ht="16.149999999999999" hidden="1" customHeight="1">
      <c r="A196" s="189"/>
      <c r="B196" s="617"/>
      <c r="C196" s="617"/>
      <c r="D196" s="618"/>
      <c r="E196" s="205"/>
      <c r="F196" s="208"/>
      <c r="G196" s="200"/>
      <c r="H196" s="193"/>
      <c r="I196" s="193"/>
      <c r="J196" s="193"/>
      <c r="K196" s="194">
        <f t="shared" si="8"/>
        <v>0</v>
      </c>
      <c r="L196" s="195"/>
      <c r="M196" s="196"/>
      <c r="N196" s="196"/>
      <c r="O196" s="196"/>
      <c r="P196" s="197"/>
      <c r="Q196" s="198"/>
      <c r="R196" s="196"/>
      <c r="S196" s="198"/>
      <c r="T196" s="196"/>
      <c r="U196" s="196"/>
      <c r="V196" s="620"/>
      <c r="W196" s="620"/>
    </row>
    <row r="197" spans="1:23" s="175" customFormat="1" ht="16.149999999999999" hidden="1" customHeight="1">
      <c r="A197" s="189"/>
      <c r="B197" s="617"/>
      <c r="C197" s="617"/>
      <c r="D197" s="618"/>
      <c r="E197" s="206"/>
      <c r="F197" s="207"/>
      <c r="G197" s="192"/>
      <c r="H197" s="193"/>
      <c r="I197" s="193">
        <f>+H197*0.16</f>
        <v>0</v>
      </c>
      <c r="J197" s="193"/>
      <c r="K197" s="194">
        <f t="shared" si="8"/>
        <v>0</v>
      </c>
      <c r="L197" s="195"/>
      <c r="M197" s="196"/>
      <c r="N197" s="196"/>
      <c r="O197" s="196"/>
      <c r="P197" s="197"/>
      <c r="Q197" s="198"/>
      <c r="R197" s="196"/>
      <c r="S197" s="198"/>
      <c r="T197" s="196"/>
      <c r="U197" s="196"/>
      <c r="V197" s="619"/>
      <c r="W197" s="619"/>
    </row>
    <row r="198" spans="1:23" s="175" customFormat="1" ht="16.149999999999999" hidden="1" customHeight="1">
      <c r="A198" s="189"/>
      <c r="B198" s="617"/>
      <c r="C198" s="617"/>
      <c r="D198" s="618"/>
      <c r="E198" s="205"/>
      <c r="F198" s="208"/>
      <c r="G198" s="200"/>
      <c r="H198" s="193"/>
      <c r="I198" s="193"/>
      <c r="J198" s="193"/>
      <c r="K198" s="194">
        <f t="shared" si="8"/>
        <v>0</v>
      </c>
      <c r="L198" s="195"/>
      <c r="M198" s="196"/>
      <c r="N198" s="196"/>
      <c r="O198" s="196"/>
      <c r="P198" s="197"/>
      <c r="Q198" s="198"/>
      <c r="R198" s="196"/>
      <c r="S198" s="198"/>
      <c r="T198" s="196"/>
      <c r="U198" s="196"/>
      <c r="V198" s="620"/>
      <c r="W198" s="620"/>
    </row>
    <row r="199" spans="1:23" s="175" customFormat="1" ht="16.149999999999999" hidden="1" customHeight="1">
      <c r="A199" s="189"/>
      <c r="B199" s="617"/>
      <c r="C199" s="617"/>
      <c r="D199" s="618"/>
      <c r="E199" s="206"/>
      <c r="F199" s="207"/>
      <c r="G199" s="192"/>
      <c r="H199" s="193"/>
      <c r="I199" s="193">
        <f>+H199*0.16</f>
        <v>0</v>
      </c>
      <c r="J199" s="193"/>
      <c r="K199" s="194">
        <f t="shared" si="8"/>
        <v>0</v>
      </c>
      <c r="L199" s="195"/>
      <c r="M199" s="196"/>
      <c r="N199" s="196"/>
      <c r="O199" s="196"/>
      <c r="P199" s="197"/>
      <c r="Q199" s="198"/>
      <c r="R199" s="196"/>
      <c r="S199" s="198"/>
      <c r="T199" s="196"/>
      <c r="U199" s="196"/>
      <c r="V199" s="619"/>
      <c r="W199" s="619"/>
    </row>
    <row r="200" spans="1:23" s="175" customFormat="1" ht="16.149999999999999" hidden="1" customHeight="1">
      <c r="A200" s="189"/>
      <c r="B200" s="617"/>
      <c r="C200" s="617"/>
      <c r="D200" s="618"/>
      <c r="E200" s="205"/>
      <c r="F200" s="208"/>
      <c r="G200" s="200"/>
      <c r="H200" s="193"/>
      <c r="I200" s="193"/>
      <c r="J200" s="193"/>
      <c r="K200" s="194">
        <f t="shared" si="8"/>
        <v>0</v>
      </c>
      <c r="L200" s="195"/>
      <c r="M200" s="196"/>
      <c r="N200" s="196"/>
      <c r="O200" s="196"/>
      <c r="P200" s="197"/>
      <c r="Q200" s="198"/>
      <c r="R200" s="196"/>
      <c r="S200" s="198"/>
      <c r="T200" s="196"/>
      <c r="U200" s="196"/>
      <c r="V200" s="620"/>
      <c r="W200" s="620"/>
    </row>
    <row r="201" spans="1:23" s="175" customFormat="1" ht="16.149999999999999" hidden="1" customHeight="1">
      <c r="A201" s="189"/>
      <c r="B201" s="617"/>
      <c r="C201" s="617"/>
      <c r="D201" s="618"/>
      <c r="E201" s="206"/>
      <c r="F201" s="207"/>
      <c r="G201" s="192"/>
      <c r="H201" s="193"/>
      <c r="I201" s="193">
        <f>+H201*0.16</f>
        <v>0</v>
      </c>
      <c r="J201" s="193"/>
      <c r="K201" s="194">
        <f t="shared" si="8"/>
        <v>0</v>
      </c>
      <c r="L201" s="195"/>
      <c r="M201" s="196"/>
      <c r="N201" s="196"/>
      <c r="O201" s="196"/>
      <c r="P201" s="197"/>
      <c r="Q201" s="198"/>
      <c r="R201" s="196"/>
      <c r="S201" s="198"/>
      <c r="T201" s="196"/>
      <c r="U201" s="196"/>
      <c r="V201" s="619"/>
      <c r="W201" s="619"/>
    </row>
    <row r="202" spans="1:23" s="175" customFormat="1" ht="16.149999999999999" hidden="1" customHeight="1">
      <c r="A202" s="189"/>
      <c r="B202" s="617"/>
      <c r="C202" s="617"/>
      <c r="D202" s="618"/>
      <c r="E202" s="205"/>
      <c r="F202" s="208"/>
      <c r="G202" s="200"/>
      <c r="H202" s="193"/>
      <c r="I202" s="193"/>
      <c r="J202" s="193"/>
      <c r="K202" s="194">
        <f t="shared" si="8"/>
        <v>0</v>
      </c>
      <c r="L202" s="195"/>
      <c r="M202" s="196"/>
      <c r="N202" s="196"/>
      <c r="O202" s="196"/>
      <c r="P202" s="197"/>
      <c r="Q202" s="198"/>
      <c r="R202" s="196"/>
      <c r="S202" s="198"/>
      <c r="T202" s="196"/>
      <c r="U202" s="196"/>
      <c r="V202" s="620"/>
      <c r="W202" s="620"/>
    </row>
    <row r="203" spans="1:23" s="175" customFormat="1" ht="16.149999999999999" hidden="1" customHeight="1">
      <c r="A203" s="189"/>
      <c r="B203" s="617"/>
      <c r="C203" s="617"/>
      <c r="D203" s="618"/>
      <c r="E203" s="206"/>
      <c r="F203" s="207"/>
      <c r="G203" s="192"/>
      <c r="H203" s="193"/>
      <c r="I203" s="193">
        <f>+H203*0.16</f>
        <v>0</v>
      </c>
      <c r="J203" s="193"/>
      <c r="K203" s="194">
        <f t="shared" si="8"/>
        <v>0</v>
      </c>
      <c r="L203" s="195"/>
      <c r="M203" s="196"/>
      <c r="N203" s="196"/>
      <c r="O203" s="196"/>
      <c r="P203" s="197"/>
      <c r="Q203" s="198"/>
      <c r="R203" s="196"/>
      <c r="S203" s="198"/>
      <c r="T203" s="196"/>
      <c r="U203" s="196"/>
      <c r="V203" s="619"/>
      <c r="W203" s="619"/>
    </row>
    <row r="204" spans="1:23" s="175" customFormat="1" ht="16.149999999999999" hidden="1" customHeight="1">
      <c r="A204" s="189"/>
      <c r="B204" s="617"/>
      <c r="C204" s="617"/>
      <c r="D204" s="618"/>
      <c r="E204" s="205"/>
      <c r="F204" s="208"/>
      <c r="G204" s="200"/>
      <c r="H204" s="193"/>
      <c r="I204" s="193"/>
      <c r="J204" s="193"/>
      <c r="K204" s="194">
        <f t="shared" si="8"/>
        <v>0</v>
      </c>
      <c r="L204" s="195"/>
      <c r="M204" s="196"/>
      <c r="N204" s="196"/>
      <c r="O204" s="196"/>
      <c r="P204" s="197"/>
      <c r="Q204" s="198"/>
      <c r="R204" s="196"/>
      <c r="S204" s="198"/>
      <c r="T204" s="196"/>
      <c r="U204" s="196"/>
      <c r="V204" s="620"/>
      <c r="W204" s="620"/>
    </row>
    <row r="205" spans="1:23" s="175" customFormat="1" ht="16.149999999999999" hidden="1" customHeight="1">
      <c r="A205" s="189"/>
      <c r="B205" s="617"/>
      <c r="C205" s="617"/>
      <c r="D205" s="618"/>
      <c r="E205" s="206"/>
      <c r="F205" s="207"/>
      <c r="G205" s="192"/>
      <c r="H205" s="193"/>
      <c r="I205" s="193">
        <f>+H205*0.16</f>
        <v>0</v>
      </c>
      <c r="J205" s="193"/>
      <c r="K205" s="194">
        <f t="shared" si="8"/>
        <v>0</v>
      </c>
      <c r="L205" s="195"/>
      <c r="M205" s="196"/>
      <c r="N205" s="196"/>
      <c r="O205" s="196"/>
      <c r="P205" s="197"/>
      <c r="Q205" s="198"/>
      <c r="R205" s="196"/>
      <c r="S205" s="198"/>
      <c r="T205" s="196"/>
      <c r="U205" s="196"/>
      <c r="V205" s="619"/>
      <c r="W205" s="619"/>
    </row>
    <row r="206" spans="1:23" s="175" customFormat="1" ht="16.149999999999999" hidden="1" customHeight="1">
      <c r="A206" s="189"/>
      <c r="B206" s="617"/>
      <c r="C206" s="617"/>
      <c r="D206" s="618"/>
      <c r="E206" s="205"/>
      <c r="F206" s="208"/>
      <c r="G206" s="200"/>
      <c r="H206" s="193"/>
      <c r="I206" s="193"/>
      <c r="J206" s="193"/>
      <c r="K206" s="194">
        <f t="shared" si="8"/>
        <v>0</v>
      </c>
      <c r="L206" s="195"/>
      <c r="M206" s="196"/>
      <c r="N206" s="196"/>
      <c r="O206" s="196"/>
      <c r="P206" s="197"/>
      <c r="Q206" s="198"/>
      <c r="R206" s="196"/>
      <c r="S206" s="198"/>
      <c r="T206" s="196"/>
      <c r="U206" s="196"/>
      <c r="V206" s="620"/>
      <c r="W206" s="620"/>
    </row>
    <row r="207" spans="1:23" s="175" customFormat="1" ht="16.149999999999999" hidden="1" customHeight="1">
      <c r="A207" s="189"/>
      <c r="B207" s="617"/>
      <c r="C207" s="617"/>
      <c r="D207" s="618"/>
      <c r="E207" s="206"/>
      <c r="F207" s="207"/>
      <c r="G207" s="192"/>
      <c r="H207" s="193"/>
      <c r="I207" s="193">
        <f>+H207*0.16</f>
        <v>0</v>
      </c>
      <c r="J207" s="193"/>
      <c r="K207" s="194">
        <f t="shared" si="8"/>
        <v>0</v>
      </c>
      <c r="L207" s="195"/>
      <c r="M207" s="196"/>
      <c r="N207" s="196"/>
      <c r="O207" s="196"/>
      <c r="P207" s="197"/>
      <c r="Q207" s="198"/>
      <c r="R207" s="196"/>
      <c r="S207" s="198"/>
      <c r="T207" s="196"/>
      <c r="U207" s="196"/>
      <c r="V207" s="619"/>
      <c r="W207" s="619"/>
    </row>
    <row r="208" spans="1:23" s="175" customFormat="1" ht="16.149999999999999" hidden="1" customHeight="1">
      <c r="A208" s="189"/>
      <c r="B208" s="617"/>
      <c r="C208" s="617"/>
      <c r="D208" s="618"/>
      <c r="E208" s="205"/>
      <c r="F208" s="208"/>
      <c r="G208" s="200"/>
      <c r="H208" s="193"/>
      <c r="I208" s="193"/>
      <c r="J208" s="193"/>
      <c r="K208" s="194">
        <f t="shared" si="8"/>
        <v>0</v>
      </c>
      <c r="L208" s="195"/>
      <c r="M208" s="196"/>
      <c r="N208" s="196"/>
      <c r="O208" s="196"/>
      <c r="P208" s="197"/>
      <c r="Q208" s="198"/>
      <c r="R208" s="196"/>
      <c r="S208" s="198"/>
      <c r="T208" s="196"/>
      <c r="U208" s="196"/>
      <c r="V208" s="620"/>
      <c r="W208" s="620"/>
    </row>
    <row r="209" spans="1:23" s="175" customFormat="1" ht="16.149999999999999" hidden="1" customHeight="1">
      <c r="A209" s="189"/>
      <c r="B209" s="617"/>
      <c r="C209" s="617"/>
      <c r="D209" s="618"/>
      <c r="E209" s="206"/>
      <c r="F209" s="207"/>
      <c r="G209" s="192"/>
      <c r="H209" s="193"/>
      <c r="I209" s="193">
        <f>+H209*0.16</f>
        <v>0</v>
      </c>
      <c r="J209" s="193"/>
      <c r="K209" s="194">
        <f t="shared" si="8"/>
        <v>0</v>
      </c>
      <c r="L209" s="195"/>
      <c r="M209" s="196"/>
      <c r="N209" s="196"/>
      <c r="O209" s="196"/>
      <c r="P209" s="197"/>
      <c r="Q209" s="198"/>
      <c r="R209" s="196"/>
      <c r="S209" s="198"/>
      <c r="T209" s="196"/>
      <c r="U209" s="196"/>
      <c r="V209" s="619"/>
      <c r="W209" s="619"/>
    </row>
    <row r="210" spans="1:23" s="175" customFormat="1" ht="16.149999999999999" hidden="1" customHeight="1">
      <c r="A210" s="189"/>
      <c r="B210" s="617"/>
      <c r="C210" s="617"/>
      <c r="D210" s="618"/>
      <c r="E210" s="205"/>
      <c r="F210" s="208"/>
      <c r="G210" s="200"/>
      <c r="H210" s="193"/>
      <c r="I210" s="193"/>
      <c r="J210" s="193"/>
      <c r="K210" s="194">
        <f t="shared" si="8"/>
        <v>0</v>
      </c>
      <c r="L210" s="195"/>
      <c r="M210" s="196"/>
      <c r="N210" s="196"/>
      <c r="O210" s="196"/>
      <c r="P210" s="197"/>
      <c r="Q210" s="198"/>
      <c r="R210" s="196"/>
      <c r="S210" s="198"/>
      <c r="T210" s="196"/>
      <c r="U210" s="196"/>
      <c r="V210" s="620"/>
      <c r="W210" s="620"/>
    </row>
    <row r="211" spans="1:23" s="175" customFormat="1" ht="16.149999999999999" hidden="1" customHeight="1">
      <c r="A211" s="189"/>
      <c r="B211" s="617"/>
      <c r="C211" s="617"/>
      <c r="D211" s="618"/>
      <c r="E211" s="206"/>
      <c r="F211" s="207"/>
      <c r="G211" s="192"/>
      <c r="H211" s="193"/>
      <c r="I211" s="193">
        <f>+H211*0.16</f>
        <v>0</v>
      </c>
      <c r="J211" s="193"/>
      <c r="K211" s="194">
        <f t="shared" si="8"/>
        <v>0</v>
      </c>
      <c r="L211" s="195"/>
      <c r="M211" s="196"/>
      <c r="N211" s="196"/>
      <c r="O211" s="196"/>
      <c r="P211" s="197"/>
      <c r="Q211" s="198"/>
      <c r="R211" s="196"/>
      <c r="S211" s="198"/>
      <c r="T211" s="196"/>
      <c r="U211" s="196"/>
      <c r="V211" s="619"/>
      <c r="W211" s="619"/>
    </row>
    <row r="212" spans="1:23" s="175" customFormat="1" ht="16.149999999999999" hidden="1" customHeight="1">
      <c r="A212" s="189"/>
      <c r="B212" s="617"/>
      <c r="C212" s="617"/>
      <c r="D212" s="618"/>
      <c r="E212" s="205"/>
      <c r="F212" s="208"/>
      <c r="G212" s="200"/>
      <c r="H212" s="193"/>
      <c r="I212" s="193"/>
      <c r="J212" s="193"/>
      <c r="K212" s="194">
        <f t="shared" si="8"/>
        <v>0</v>
      </c>
      <c r="L212" s="195"/>
      <c r="M212" s="196"/>
      <c r="N212" s="196"/>
      <c r="O212" s="196"/>
      <c r="P212" s="197"/>
      <c r="Q212" s="198"/>
      <c r="R212" s="196"/>
      <c r="S212" s="198"/>
      <c r="T212" s="196"/>
      <c r="U212" s="196"/>
      <c r="V212" s="620"/>
      <c r="W212" s="620"/>
    </row>
    <row r="213" spans="1:23" s="175" customFormat="1" ht="16.149999999999999" hidden="1" customHeight="1">
      <c r="A213" s="189"/>
      <c r="B213" s="617"/>
      <c r="C213" s="617"/>
      <c r="D213" s="618"/>
      <c r="E213" s="206"/>
      <c r="F213" s="207"/>
      <c r="G213" s="192"/>
      <c r="H213" s="193"/>
      <c r="I213" s="193">
        <f>+H213*0.16</f>
        <v>0</v>
      </c>
      <c r="J213" s="193"/>
      <c r="K213" s="194">
        <f t="shared" si="8"/>
        <v>0</v>
      </c>
      <c r="L213" s="195"/>
      <c r="M213" s="196"/>
      <c r="N213" s="196"/>
      <c r="O213" s="196"/>
      <c r="P213" s="197"/>
      <c r="Q213" s="198"/>
      <c r="R213" s="196"/>
      <c r="S213" s="198"/>
      <c r="T213" s="196"/>
      <c r="U213" s="196"/>
      <c r="V213" s="619"/>
      <c r="W213" s="619"/>
    </row>
    <row r="214" spans="1:23" s="175" customFormat="1" ht="16.149999999999999" hidden="1" customHeight="1">
      <c r="A214" s="189"/>
      <c r="B214" s="617"/>
      <c r="C214" s="617"/>
      <c r="D214" s="618"/>
      <c r="E214" s="205"/>
      <c r="F214" s="208"/>
      <c r="G214" s="200"/>
      <c r="H214" s="193"/>
      <c r="I214" s="193"/>
      <c r="J214" s="193"/>
      <c r="K214" s="194">
        <f t="shared" si="8"/>
        <v>0</v>
      </c>
      <c r="L214" s="195"/>
      <c r="M214" s="196"/>
      <c r="N214" s="196"/>
      <c r="O214" s="196"/>
      <c r="P214" s="197"/>
      <c r="Q214" s="198"/>
      <c r="R214" s="196"/>
      <c r="S214" s="198"/>
      <c r="T214" s="196"/>
      <c r="U214" s="196"/>
      <c r="V214" s="620"/>
      <c r="W214" s="620"/>
    </row>
    <row r="215" spans="1:23" s="175" customFormat="1" ht="16.149999999999999" hidden="1" customHeight="1">
      <c r="A215" s="189"/>
      <c r="B215" s="617"/>
      <c r="C215" s="617"/>
      <c r="D215" s="618"/>
      <c r="E215" s="206"/>
      <c r="F215" s="207"/>
      <c r="G215" s="192"/>
      <c r="H215" s="193"/>
      <c r="I215" s="193">
        <f>+H215*0.16</f>
        <v>0</v>
      </c>
      <c r="J215" s="193"/>
      <c r="K215" s="194">
        <f t="shared" si="8"/>
        <v>0</v>
      </c>
      <c r="L215" s="195"/>
      <c r="M215" s="196"/>
      <c r="N215" s="196"/>
      <c r="O215" s="196"/>
      <c r="P215" s="197"/>
      <c r="Q215" s="198"/>
      <c r="R215" s="196"/>
      <c r="S215" s="198"/>
      <c r="T215" s="196"/>
      <c r="U215" s="196"/>
      <c r="V215" s="619"/>
      <c r="W215" s="619"/>
    </row>
    <row r="216" spans="1:23" s="175" customFormat="1" ht="16.149999999999999" hidden="1" customHeight="1">
      <c r="A216" s="189"/>
      <c r="B216" s="617"/>
      <c r="C216" s="617"/>
      <c r="D216" s="618"/>
      <c r="E216" s="205"/>
      <c r="F216" s="208"/>
      <c r="G216" s="200"/>
      <c r="H216" s="193"/>
      <c r="I216" s="193"/>
      <c r="J216" s="193"/>
      <c r="K216" s="194">
        <f t="shared" si="8"/>
        <v>0</v>
      </c>
      <c r="L216" s="195"/>
      <c r="M216" s="196"/>
      <c r="N216" s="196"/>
      <c r="O216" s="196"/>
      <c r="P216" s="197"/>
      <c r="Q216" s="198"/>
      <c r="R216" s="196"/>
      <c r="S216" s="198"/>
      <c r="T216" s="196"/>
      <c r="U216" s="196"/>
      <c r="V216" s="620"/>
      <c r="W216" s="620"/>
    </row>
    <row r="217" spans="1:23" s="175" customFormat="1" ht="16.149999999999999" hidden="1" customHeight="1">
      <c r="A217" s="189"/>
      <c r="B217" s="617"/>
      <c r="C217" s="617"/>
      <c r="D217" s="618"/>
      <c r="E217" s="206"/>
      <c r="F217" s="207"/>
      <c r="G217" s="192"/>
      <c r="H217" s="193"/>
      <c r="I217" s="193">
        <f>+H217*0.16</f>
        <v>0</v>
      </c>
      <c r="J217" s="193"/>
      <c r="K217" s="194">
        <f t="shared" si="8"/>
        <v>0</v>
      </c>
      <c r="L217" s="195"/>
      <c r="M217" s="196"/>
      <c r="N217" s="196"/>
      <c r="O217" s="196"/>
      <c r="P217" s="197"/>
      <c r="Q217" s="198"/>
      <c r="R217" s="196"/>
      <c r="S217" s="198"/>
      <c r="T217" s="196"/>
      <c r="U217" s="196"/>
      <c r="V217" s="619"/>
      <c r="W217" s="619"/>
    </row>
    <row r="218" spans="1:23" s="175" customFormat="1" ht="16.149999999999999" hidden="1" customHeight="1">
      <c r="A218" s="189"/>
      <c r="B218" s="617"/>
      <c r="C218" s="617"/>
      <c r="D218" s="618"/>
      <c r="E218" s="205"/>
      <c r="F218" s="208"/>
      <c r="G218" s="200"/>
      <c r="H218" s="193"/>
      <c r="I218" s="193"/>
      <c r="J218" s="193"/>
      <c r="K218" s="194">
        <f t="shared" si="8"/>
        <v>0</v>
      </c>
      <c r="L218" s="195"/>
      <c r="M218" s="196"/>
      <c r="N218" s="196"/>
      <c r="O218" s="196"/>
      <c r="P218" s="197"/>
      <c r="Q218" s="198"/>
      <c r="R218" s="196"/>
      <c r="S218" s="198"/>
      <c r="T218" s="196"/>
      <c r="U218" s="196"/>
      <c r="V218" s="620"/>
      <c r="W218" s="620"/>
    </row>
    <row r="219" spans="1:23" s="175" customFormat="1" ht="16.149999999999999" hidden="1" customHeight="1">
      <c r="A219" s="189"/>
      <c r="B219" s="617"/>
      <c r="C219" s="617"/>
      <c r="D219" s="618"/>
      <c r="E219" s="206"/>
      <c r="F219" s="207"/>
      <c r="G219" s="192"/>
      <c r="H219" s="193"/>
      <c r="I219" s="193">
        <f>+H219*0.16</f>
        <v>0</v>
      </c>
      <c r="J219" s="193"/>
      <c r="K219" s="194">
        <f t="shared" si="8"/>
        <v>0</v>
      </c>
      <c r="L219" s="195"/>
      <c r="M219" s="196"/>
      <c r="N219" s="196"/>
      <c r="O219" s="196"/>
      <c r="P219" s="197"/>
      <c r="Q219" s="198"/>
      <c r="R219" s="196"/>
      <c r="S219" s="198"/>
      <c r="T219" s="196"/>
      <c r="U219" s="196"/>
      <c r="V219" s="619"/>
      <c r="W219" s="619"/>
    </row>
    <row r="220" spans="1:23" s="175" customFormat="1" ht="16.149999999999999" hidden="1" customHeight="1">
      <c r="A220" s="189"/>
      <c r="B220" s="617"/>
      <c r="C220" s="617"/>
      <c r="D220" s="618"/>
      <c r="E220" s="205"/>
      <c r="F220" s="208"/>
      <c r="G220" s="200"/>
      <c r="H220" s="193"/>
      <c r="I220" s="193"/>
      <c r="J220" s="193"/>
      <c r="K220" s="194">
        <f t="shared" si="8"/>
        <v>0</v>
      </c>
      <c r="L220" s="195"/>
      <c r="M220" s="196"/>
      <c r="N220" s="196"/>
      <c r="O220" s="196"/>
      <c r="P220" s="197"/>
      <c r="Q220" s="198"/>
      <c r="R220" s="196"/>
      <c r="S220" s="198"/>
      <c r="T220" s="196"/>
      <c r="U220" s="196"/>
      <c r="V220" s="620"/>
      <c r="W220" s="620"/>
    </row>
    <row r="221" spans="1:23" s="175" customFormat="1" ht="16.149999999999999" hidden="1" customHeight="1">
      <c r="A221" s="189"/>
      <c r="B221" s="617"/>
      <c r="C221" s="617"/>
      <c r="D221" s="618"/>
      <c r="E221" s="206"/>
      <c r="F221" s="207"/>
      <c r="G221" s="192"/>
      <c r="H221" s="193"/>
      <c r="I221" s="193">
        <f>+H221*0.16</f>
        <v>0</v>
      </c>
      <c r="J221" s="193"/>
      <c r="K221" s="194">
        <f t="shared" si="8"/>
        <v>0</v>
      </c>
      <c r="L221" s="195"/>
      <c r="M221" s="196"/>
      <c r="N221" s="196"/>
      <c r="O221" s="196"/>
      <c r="P221" s="197"/>
      <c r="Q221" s="198"/>
      <c r="R221" s="196"/>
      <c r="S221" s="198"/>
      <c r="T221" s="196"/>
      <c r="U221" s="196"/>
      <c r="V221" s="619"/>
      <c r="W221" s="619"/>
    </row>
    <row r="222" spans="1:23" s="175" customFormat="1" ht="16.149999999999999" hidden="1" customHeight="1">
      <c r="A222" s="189"/>
      <c r="B222" s="617"/>
      <c r="C222" s="617"/>
      <c r="D222" s="618"/>
      <c r="E222" s="205"/>
      <c r="F222" s="208"/>
      <c r="G222" s="200"/>
      <c r="H222" s="193"/>
      <c r="I222" s="193"/>
      <c r="J222" s="193"/>
      <c r="K222" s="194">
        <f t="shared" si="8"/>
        <v>0</v>
      </c>
      <c r="L222" s="195"/>
      <c r="M222" s="196"/>
      <c r="N222" s="196"/>
      <c r="O222" s="196"/>
      <c r="P222" s="197"/>
      <c r="Q222" s="198"/>
      <c r="R222" s="196"/>
      <c r="S222" s="198"/>
      <c r="T222" s="196"/>
      <c r="U222" s="196"/>
      <c r="V222" s="620"/>
      <c r="W222" s="620"/>
    </row>
    <row r="223" spans="1:23" s="175" customFormat="1" ht="16.149999999999999" hidden="1" customHeight="1">
      <c r="A223" s="189"/>
      <c r="B223" s="617"/>
      <c r="C223" s="617"/>
      <c r="D223" s="618"/>
      <c r="E223" s="206"/>
      <c r="F223" s="207"/>
      <c r="G223" s="192"/>
      <c r="H223" s="193"/>
      <c r="I223" s="193">
        <f>+H223*0.16</f>
        <v>0</v>
      </c>
      <c r="J223" s="193"/>
      <c r="K223" s="194">
        <f t="shared" si="8"/>
        <v>0</v>
      </c>
      <c r="L223" s="195"/>
      <c r="M223" s="196"/>
      <c r="N223" s="196"/>
      <c r="O223" s="196"/>
      <c r="P223" s="197"/>
      <c r="Q223" s="198"/>
      <c r="R223" s="196"/>
      <c r="S223" s="198"/>
      <c r="T223" s="196"/>
      <c r="U223" s="196"/>
      <c r="V223" s="619"/>
      <c r="W223" s="619"/>
    </row>
    <row r="224" spans="1:23" s="175" customFormat="1" ht="16.149999999999999" hidden="1" customHeight="1">
      <c r="A224" s="189"/>
      <c r="B224" s="617"/>
      <c r="C224" s="617"/>
      <c r="D224" s="618"/>
      <c r="E224" s="205"/>
      <c r="F224" s="208"/>
      <c r="G224" s="200"/>
      <c r="H224" s="193"/>
      <c r="I224" s="193"/>
      <c r="J224" s="193"/>
      <c r="K224" s="194">
        <f t="shared" si="8"/>
        <v>0</v>
      </c>
      <c r="L224" s="195"/>
      <c r="M224" s="196"/>
      <c r="N224" s="196"/>
      <c r="O224" s="196"/>
      <c r="P224" s="197"/>
      <c r="Q224" s="198"/>
      <c r="R224" s="196"/>
      <c r="S224" s="198"/>
      <c r="T224" s="196"/>
      <c r="U224" s="196"/>
      <c r="V224" s="620"/>
      <c r="W224" s="620"/>
    </row>
    <row r="225" spans="1:23" s="175" customFormat="1" ht="16.149999999999999" hidden="1" customHeight="1">
      <c r="A225" s="189"/>
      <c r="B225" s="617"/>
      <c r="C225" s="617"/>
      <c r="D225" s="618"/>
      <c r="E225" s="206"/>
      <c r="F225" s="207"/>
      <c r="G225" s="192"/>
      <c r="H225" s="193"/>
      <c r="I225" s="193">
        <f>+H225*0.16</f>
        <v>0</v>
      </c>
      <c r="J225" s="193"/>
      <c r="K225" s="194">
        <f t="shared" si="8"/>
        <v>0</v>
      </c>
      <c r="L225" s="195"/>
      <c r="M225" s="196"/>
      <c r="N225" s="196"/>
      <c r="O225" s="196"/>
      <c r="P225" s="197"/>
      <c r="Q225" s="198"/>
      <c r="R225" s="196"/>
      <c r="S225" s="198"/>
      <c r="T225" s="196"/>
      <c r="U225" s="196"/>
      <c r="V225" s="619"/>
      <c r="W225" s="619"/>
    </row>
    <row r="226" spans="1:23" s="175" customFormat="1" ht="16.149999999999999" hidden="1" customHeight="1">
      <c r="A226" s="189"/>
      <c r="B226" s="617"/>
      <c r="C226" s="617"/>
      <c r="D226" s="618"/>
      <c r="E226" s="205"/>
      <c r="F226" s="208"/>
      <c r="G226" s="200"/>
      <c r="H226" s="193"/>
      <c r="I226" s="193"/>
      <c r="J226" s="193"/>
      <c r="K226" s="194">
        <f t="shared" si="8"/>
        <v>0</v>
      </c>
      <c r="L226" s="195"/>
      <c r="M226" s="196"/>
      <c r="N226" s="196"/>
      <c r="O226" s="196"/>
      <c r="P226" s="197"/>
      <c r="Q226" s="198"/>
      <c r="R226" s="196"/>
      <c r="S226" s="198"/>
      <c r="T226" s="196"/>
      <c r="U226" s="196"/>
      <c r="V226" s="620"/>
      <c r="W226" s="620"/>
    </row>
    <row r="227" spans="1:23" s="175" customFormat="1" ht="16.149999999999999" hidden="1" customHeight="1">
      <c r="A227" s="189"/>
      <c r="B227" s="617"/>
      <c r="C227" s="617"/>
      <c r="D227" s="618"/>
      <c r="E227" s="206"/>
      <c r="F227" s="207"/>
      <c r="G227" s="192"/>
      <c r="H227" s="193"/>
      <c r="I227" s="193">
        <f>+H227*0.16</f>
        <v>0</v>
      </c>
      <c r="J227" s="193"/>
      <c r="K227" s="194">
        <f t="shared" si="8"/>
        <v>0</v>
      </c>
      <c r="L227" s="195"/>
      <c r="M227" s="196"/>
      <c r="N227" s="196"/>
      <c r="O227" s="196"/>
      <c r="P227" s="197"/>
      <c r="Q227" s="198"/>
      <c r="R227" s="196"/>
      <c r="S227" s="198"/>
      <c r="T227" s="196"/>
      <c r="U227" s="196"/>
      <c r="V227" s="619"/>
      <c r="W227" s="619"/>
    </row>
    <row r="228" spans="1:23" s="175" customFormat="1" ht="16.149999999999999" hidden="1" customHeight="1">
      <c r="A228" s="189"/>
      <c r="B228" s="617"/>
      <c r="C228" s="617"/>
      <c r="D228" s="618"/>
      <c r="E228" s="205"/>
      <c r="F228" s="208"/>
      <c r="G228" s="200"/>
      <c r="H228" s="193"/>
      <c r="I228" s="193"/>
      <c r="J228" s="193"/>
      <c r="K228" s="194">
        <f t="shared" si="8"/>
        <v>0</v>
      </c>
      <c r="L228" s="195"/>
      <c r="M228" s="196"/>
      <c r="N228" s="196"/>
      <c r="O228" s="196"/>
      <c r="P228" s="197"/>
      <c r="Q228" s="198"/>
      <c r="R228" s="196"/>
      <c r="S228" s="198"/>
      <c r="T228" s="196"/>
      <c r="U228" s="196"/>
      <c r="V228" s="620"/>
      <c r="W228" s="620"/>
    </row>
    <row r="229" spans="1:23" s="175" customFormat="1" ht="16.149999999999999" hidden="1" customHeight="1">
      <c r="A229" s="189"/>
      <c r="B229" s="617"/>
      <c r="C229" s="617"/>
      <c r="D229" s="618"/>
      <c r="E229" s="206"/>
      <c r="F229" s="207"/>
      <c r="G229" s="192"/>
      <c r="H229" s="193"/>
      <c r="I229" s="193">
        <f>+H229*0.16</f>
        <v>0</v>
      </c>
      <c r="J229" s="193"/>
      <c r="K229" s="194">
        <f t="shared" si="8"/>
        <v>0</v>
      </c>
      <c r="L229" s="195"/>
      <c r="M229" s="196"/>
      <c r="N229" s="196"/>
      <c r="O229" s="196"/>
      <c r="P229" s="197"/>
      <c r="Q229" s="198"/>
      <c r="R229" s="196"/>
      <c r="S229" s="198"/>
      <c r="T229" s="196"/>
      <c r="U229" s="196"/>
      <c r="V229" s="619"/>
      <c r="W229" s="619"/>
    </row>
    <row r="230" spans="1:23" s="175" customFormat="1" ht="16.149999999999999" hidden="1" customHeight="1">
      <c r="A230" s="189"/>
      <c r="B230" s="617"/>
      <c r="C230" s="617"/>
      <c r="D230" s="618"/>
      <c r="E230" s="205"/>
      <c r="F230" s="208"/>
      <c r="G230" s="200"/>
      <c r="H230" s="193"/>
      <c r="I230" s="193"/>
      <c r="J230" s="193"/>
      <c r="K230" s="194">
        <f t="shared" si="8"/>
        <v>0</v>
      </c>
      <c r="L230" s="195"/>
      <c r="M230" s="196"/>
      <c r="N230" s="196"/>
      <c r="O230" s="196"/>
      <c r="P230" s="197"/>
      <c r="Q230" s="198"/>
      <c r="R230" s="196"/>
      <c r="S230" s="198"/>
      <c r="T230" s="196"/>
      <c r="U230" s="196"/>
      <c r="V230" s="620"/>
      <c r="W230" s="620"/>
    </row>
    <row r="231" spans="1:23" s="175" customFormat="1" ht="16.149999999999999" hidden="1" customHeight="1">
      <c r="A231" s="189"/>
      <c r="B231" s="617"/>
      <c r="C231" s="617"/>
      <c r="D231" s="618"/>
      <c r="E231" s="206"/>
      <c r="F231" s="207"/>
      <c r="G231" s="192"/>
      <c r="H231" s="193"/>
      <c r="I231" s="193">
        <f>+H231*0.16</f>
        <v>0</v>
      </c>
      <c r="J231" s="193"/>
      <c r="K231" s="194">
        <f t="shared" si="8"/>
        <v>0</v>
      </c>
      <c r="L231" s="195"/>
      <c r="M231" s="196"/>
      <c r="N231" s="196"/>
      <c r="O231" s="196"/>
      <c r="P231" s="197"/>
      <c r="Q231" s="198"/>
      <c r="R231" s="196"/>
      <c r="S231" s="198"/>
      <c r="T231" s="196"/>
      <c r="U231" s="196"/>
      <c r="V231" s="619"/>
      <c r="W231" s="619"/>
    </row>
    <row r="232" spans="1:23" s="175" customFormat="1" ht="16.149999999999999" hidden="1" customHeight="1">
      <c r="A232" s="189"/>
      <c r="B232" s="617"/>
      <c r="C232" s="617"/>
      <c r="D232" s="618"/>
      <c r="E232" s="205"/>
      <c r="F232" s="208"/>
      <c r="G232" s="200"/>
      <c r="H232" s="193"/>
      <c r="I232" s="193"/>
      <c r="J232" s="193"/>
      <c r="K232" s="194">
        <f t="shared" si="8"/>
        <v>0</v>
      </c>
      <c r="L232" s="195"/>
      <c r="M232" s="196"/>
      <c r="N232" s="196"/>
      <c r="O232" s="196"/>
      <c r="P232" s="197"/>
      <c r="Q232" s="198"/>
      <c r="R232" s="196"/>
      <c r="S232" s="198"/>
      <c r="T232" s="196"/>
      <c r="U232" s="196"/>
      <c r="V232" s="620"/>
      <c r="W232" s="620"/>
    </row>
    <row r="233" spans="1:23" s="175" customFormat="1" ht="16.149999999999999" hidden="1" customHeight="1">
      <c r="A233" s="189"/>
      <c r="B233" s="617"/>
      <c r="C233" s="617"/>
      <c r="D233" s="618"/>
      <c r="E233" s="206"/>
      <c r="F233" s="207"/>
      <c r="G233" s="192"/>
      <c r="H233" s="193"/>
      <c r="I233" s="193">
        <f>+H233*0.16</f>
        <v>0</v>
      </c>
      <c r="J233" s="193"/>
      <c r="K233" s="194">
        <f t="shared" si="8"/>
        <v>0</v>
      </c>
      <c r="L233" s="195"/>
      <c r="M233" s="196"/>
      <c r="N233" s="196"/>
      <c r="O233" s="196"/>
      <c r="P233" s="197"/>
      <c r="Q233" s="198"/>
      <c r="R233" s="196"/>
      <c r="S233" s="198"/>
      <c r="T233" s="196"/>
      <c r="U233" s="196"/>
      <c r="V233" s="619"/>
      <c r="W233" s="619"/>
    </row>
    <row r="234" spans="1:23" s="175" customFormat="1" ht="16.149999999999999" hidden="1" customHeight="1">
      <c r="A234" s="189"/>
      <c r="B234" s="617"/>
      <c r="C234" s="617"/>
      <c r="D234" s="618"/>
      <c r="E234" s="205"/>
      <c r="F234" s="208"/>
      <c r="G234" s="200"/>
      <c r="H234" s="193"/>
      <c r="I234" s="193"/>
      <c r="J234" s="193"/>
      <c r="K234" s="194">
        <f t="shared" si="8"/>
        <v>0</v>
      </c>
      <c r="L234" s="195"/>
      <c r="M234" s="196"/>
      <c r="N234" s="196"/>
      <c r="O234" s="196"/>
      <c r="P234" s="197"/>
      <c r="Q234" s="198"/>
      <c r="R234" s="196"/>
      <c r="S234" s="198"/>
      <c r="T234" s="196"/>
      <c r="U234" s="196"/>
      <c r="V234" s="620"/>
      <c r="W234" s="620"/>
    </row>
    <row r="235" spans="1:23" s="175" customFormat="1" ht="16.149999999999999" hidden="1" customHeight="1">
      <c r="A235" s="189"/>
      <c r="B235" s="617"/>
      <c r="C235" s="617"/>
      <c r="D235" s="618"/>
      <c r="E235" s="206"/>
      <c r="F235" s="207"/>
      <c r="G235" s="192"/>
      <c r="H235" s="193"/>
      <c r="I235" s="193">
        <f>+H235*0.16</f>
        <v>0</v>
      </c>
      <c r="J235" s="193"/>
      <c r="K235" s="194">
        <f t="shared" si="8"/>
        <v>0</v>
      </c>
      <c r="L235" s="195"/>
      <c r="M235" s="196"/>
      <c r="N235" s="196"/>
      <c r="O235" s="196"/>
      <c r="P235" s="197"/>
      <c r="Q235" s="198"/>
      <c r="R235" s="196"/>
      <c r="S235" s="198"/>
      <c r="T235" s="196"/>
      <c r="U235" s="196"/>
      <c r="V235" s="619"/>
      <c r="W235" s="619"/>
    </row>
    <row r="236" spans="1:23" s="175" customFormat="1" ht="16.149999999999999" hidden="1" customHeight="1">
      <c r="A236" s="189"/>
      <c r="B236" s="617"/>
      <c r="C236" s="617"/>
      <c r="D236" s="618"/>
      <c r="E236" s="205"/>
      <c r="F236" s="208"/>
      <c r="G236" s="200"/>
      <c r="H236" s="193"/>
      <c r="I236" s="193"/>
      <c r="J236" s="193"/>
      <c r="K236" s="194">
        <f t="shared" si="8"/>
        <v>0</v>
      </c>
      <c r="L236" s="195"/>
      <c r="M236" s="196"/>
      <c r="N236" s="196"/>
      <c r="O236" s="196"/>
      <c r="P236" s="197"/>
      <c r="Q236" s="198"/>
      <c r="R236" s="196"/>
      <c r="S236" s="198"/>
      <c r="T236" s="196"/>
      <c r="U236" s="196"/>
      <c r="V236" s="620"/>
      <c r="W236" s="620"/>
    </row>
    <row r="237" spans="1:23" s="175" customFormat="1" ht="16.149999999999999" hidden="1" customHeight="1">
      <c r="A237" s="189"/>
      <c r="B237" s="617"/>
      <c r="C237" s="617"/>
      <c r="D237" s="618"/>
      <c r="E237" s="206"/>
      <c r="F237" s="207"/>
      <c r="G237" s="192"/>
      <c r="H237" s="193"/>
      <c r="I237" s="193">
        <f>+H237*0.16</f>
        <v>0</v>
      </c>
      <c r="J237" s="193"/>
      <c r="K237" s="194">
        <f t="shared" si="8"/>
        <v>0</v>
      </c>
      <c r="L237" s="195"/>
      <c r="M237" s="196"/>
      <c r="N237" s="196"/>
      <c r="O237" s="196"/>
      <c r="P237" s="197"/>
      <c r="Q237" s="198"/>
      <c r="R237" s="196"/>
      <c r="S237" s="198"/>
      <c r="T237" s="196"/>
      <c r="U237" s="196"/>
      <c r="V237" s="619"/>
      <c r="W237" s="619"/>
    </row>
    <row r="238" spans="1:23" s="175" customFormat="1" ht="16.149999999999999" hidden="1" customHeight="1">
      <c r="A238" s="189"/>
      <c r="B238" s="617"/>
      <c r="C238" s="617"/>
      <c r="D238" s="618"/>
      <c r="E238" s="205"/>
      <c r="F238" s="208"/>
      <c r="G238" s="200"/>
      <c r="H238" s="193"/>
      <c r="I238" s="193"/>
      <c r="J238" s="193"/>
      <c r="K238" s="194">
        <f t="shared" si="8"/>
        <v>0</v>
      </c>
      <c r="L238" s="195"/>
      <c r="M238" s="196"/>
      <c r="N238" s="196"/>
      <c r="O238" s="196"/>
      <c r="P238" s="197"/>
      <c r="Q238" s="198"/>
      <c r="R238" s="196"/>
      <c r="S238" s="198"/>
      <c r="T238" s="196"/>
      <c r="U238" s="196"/>
      <c r="V238" s="620"/>
      <c r="W238" s="620"/>
    </row>
    <row r="239" spans="1:23" s="175" customFormat="1" ht="16.149999999999999" hidden="1" customHeight="1">
      <c r="A239" s="189"/>
      <c r="B239" s="617"/>
      <c r="C239" s="617"/>
      <c r="D239" s="618"/>
      <c r="E239" s="206"/>
      <c r="F239" s="207"/>
      <c r="G239" s="192"/>
      <c r="H239" s="193"/>
      <c r="I239" s="193">
        <f>+H239*0.16</f>
        <v>0</v>
      </c>
      <c r="J239" s="193"/>
      <c r="K239" s="194">
        <f t="shared" si="8"/>
        <v>0</v>
      </c>
      <c r="L239" s="195"/>
      <c r="M239" s="196"/>
      <c r="N239" s="196"/>
      <c r="O239" s="196"/>
      <c r="P239" s="197"/>
      <c r="Q239" s="198"/>
      <c r="R239" s="196"/>
      <c r="S239" s="198"/>
      <c r="T239" s="196"/>
      <c r="U239" s="196"/>
      <c r="V239" s="619"/>
      <c r="W239" s="619"/>
    </row>
    <row r="240" spans="1:23" s="175" customFormat="1" ht="16.149999999999999" hidden="1" customHeight="1">
      <c r="A240" s="189"/>
      <c r="B240" s="617"/>
      <c r="C240" s="617"/>
      <c r="D240" s="618"/>
      <c r="E240" s="205"/>
      <c r="F240" s="208"/>
      <c r="G240" s="200"/>
      <c r="H240" s="193"/>
      <c r="I240" s="193"/>
      <c r="J240" s="193"/>
      <c r="K240" s="194">
        <f t="shared" si="8"/>
        <v>0</v>
      </c>
      <c r="L240" s="195"/>
      <c r="M240" s="196"/>
      <c r="N240" s="196"/>
      <c r="O240" s="196"/>
      <c r="P240" s="197"/>
      <c r="Q240" s="198"/>
      <c r="R240" s="196"/>
      <c r="S240" s="198"/>
      <c r="T240" s="196"/>
      <c r="U240" s="196"/>
      <c r="V240" s="620"/>
      <c r="W240" s="620"/>
    </row>
    <row r="241" spans="1:23" s="175" customFormat="1" ht="16.149999999999999" hidden="1" customHeight="1">
      <c r="A241" s="189"/>
      <c r="B241" s="617"/>
      <c r="C241" s="617"/>
      <c r="D241" s="618"/>
      <c r="E241" s="206"/>
      <c r="F241" s="207"/>
      <c r="G241" s="192"/>
      <c r="H241" s="193"/>
      <c r="I241" s="193">
        <f>+H241*0.16</f>
        <v>0</v>
      </c>
      <c r="J241" s="193"/>
      <c r="K241" s="194">
        <f t="shared" si="8"/>
        <v>0</v>
      </c>
      <c r="L241" s="195"/>
      <c r="M241" s="196"/>
      <c r="N241" s="196"/>
      <c r="O241" s="196"/>
      <c r="P241" s="197"/>
      <c r="Q241" s="198"/>
      <c r="R241" s="196"/>
      <c r="S241" s="198"/>
      <c r="T241" s="196"/>
      <c r="U241" s="196"/>
      <c r="V241" s="619"/>
      <c r="W241" s="619"/>
    </row>
    <row r="242" spans="1:23" s="175" customFormat="1" ht="16.149999999999999" hidden="1" customHeight="1">
      <c r="A242" s="189"/>
      <c r="B242" s="617"/>
      <c r="C242" s="617"/>
      <c r="D242" s="618"/>
      <c r="E242" s="205"/>
      <c r="F242" s="208"/>
      <c r="G242" s="200"/>
      <c r="H242" s="193"/>
      <c r="I242" s="193"/>
      <c r="J242" s="193"/>
      <c r="K242" s="194">
        <f t="shared" si="8"/>
        <v>0</v>
      </c>
      <c r="L242" s="195"/>
      <c r="M242" s="196"/>
      <c r="N242" s="196"/>
      <c r="O242" s="196"/>
      <c r="P242" s="197"/>
      <c r="Q242" s="198"/>
      <c r="R242" s="196"/>
      <c r="S242" s="198"/>
      <c r="T242" s="196"/>
      <c r="U242" s="196"/>
      <c r="V242" s="620"/>
      <c r="W242" s="620"/>
    </row>
    <row r="243" spans="1:23" s="175" customFormat="1" ht="16.149999999999999" hidden="1" customHeight="1">
      <c r="A243" s="189"/>
      <c r="B243" s="617"/>
      <c r="C243" s="617"/>
      <c r="D243" s="618"/>
      <c r="E243" s="206"/>
      <c r="F243" s="207"/>
      <c r="G243" s="192"/>
      <c r="H243" s="193"/>
      <c r="I243" s="193">
        <f>+H243*0.16</f>
        <v>0</v>
      </c>
      <c r="J243" s="193"/>
      <c r="K243" s="194">
        <f t="shared" si="8"/>
        <v>0</v>
      </c>
      <c r="L243" s="195"/>
      <c r="M243" s="196"/>
      <c r="N243" s="196"/>
      <c r="O243" s="196"/>
      <c r="P243" s="197"/>
      <c r="Q243" s="198"/>
      <c r="R243" s="196"/>
      <c r="S243" s="198"/>
      <c r="T243" s="196"/>
      <c r="U243" s="196"/>
      <c r="V243" s="619"/>
      <c r="W243" s="619"/>
    </row>
    <row r="244" spans="1:23" s="175" customFormat="1" ht="16.149999999999999" hidden="1" customHeight="1">
      <c r="A244" s="189"/>
      <c r="B244" s="617"/>
      <c r="C244" s="617"/>
      <c r="D244" s="618"/>
      <c r="E244" s="205"/>
      <c r="F244" s="208"/>
      <c r="G244" s="200"/>
      <c r="H244" s="193"/>
      <c r="I244" s="193"/>
      <c r="J244" s="193"/>
      <c r="K244" s="194">
        <f t="shared" si="8"/>
        <v>0</v>
      </c>
      <c r="L244" s="195"/>
      <c r="M244" s="196"/>
      <c r="N244" s="196"/>
      <c r="O244" s="196"/>
      <c r="P244" s="197"/>
      <c r="Q244" s="198"/>
      <c r="R244" s="196"/>
      <c r="S244" s="198"/>
      <c r="T244" s="196"/>
      <c r="U244" s="196"/>
      <c r="V244" s="620"/>
      <c r="W244" s="620"/>
    </row>
    <row r="245" spans="1:23" s="175" customFormat="1" ht="16.149999999999999" hidden="1" customHeight="1">
      <c r="A245" s="189"/>
      <c r="B245" s="617"/>
      <c r="C245" s="617"/>
      <c r="D245" s="618"/>
      <c r="E245" s="206"/>
      <c r="F245" s="207"/>
      <c r="G245" s="192"/>
      <c r="H245" s="193"/>
      <c r="I245" s="193">
        <f>+H245*0.16</f>
        <v>0</v>
      </c>
      <c r="J245" s="193"/>
      <c r="K245" s="194">
        <f t="shared" si="8"/>
        <v>0</v>
      </c>
      <c r="L245" s="195"/>
      <c r="M245" s="196"/>
      <c r="N245" s="196"/>
      <c r="O245" s="196"/>
      <c r="P245" s="197"/>
      <c r="Q245" s="198"/>
      <c r="R245" s="196"/>
      <c r="S245" s="198"/>
      <c r="T245" s="196"/>
      <c r="U245" s="196"/>
      <c r="V245" s="619"/>
      <c r="W245" s="619"/>
    </row>
    <row r="246" spans="1:23" s="175" customFormat="1" ht="16.149999999999999" hidden="1" customHeight="1">
      <c r="A246" s="189"/>
      <c r="B246" s="617"/>
      <c r="C246" s="617"/>
      <c r="D246" s="618"/>
      <c r="E246" s="205"/>
      <c r="F246" s="208"/>
      <c r="G246" s="200"/>
      <c r="H246" s="193"/>
      <c r="I246" s="193"/>
      <c r="J246" s="193"/>
      <c r="K246" s="194">
        <f t="shared" ref="K246:K309" si="9">SUM(H246:J246)</f>
        <v>0</v>
      </c>
      <c r="L246" s="195"/>
      <c r="M246" s="196"/>
      <c r="N246" s="196"/>
      <c r="O246" s="196"/>
      <c r="P246" s="197"/>
      <c r="Q246" s="198"/>
      <c r="R246" s="196"/>
      <c r="S246" s="198"/>
      <c r="T246" s="196"/>
      <c r="U246" s="196"/>
      <c r="V246" s="620"/>
      <c r="W246" s="620"/>
    </row>
    <row r="247" spans="1:23" s="175" customFormat="1" ht="16.149999999999999" hidden="1" customHeight="1">
      <c r="A247" s="189"/>
      <c r="B247" s="617"/>
      <c r="C247" s="617"/>
      <c r="D247" s="618"/>
      <c r="E247" s="206"/>
      <c r="F247" s="207"/>
      <c r="G247" s="192"/>
      <c r="H247" s="193"/>
      <c r="I247" s="193">
        <f>+H247*0.16</f>
        <v>0</v>
      </c>
      <c r="J247" s="193"/>
      <c r="K247" s="194">
        <f t="shared" si="9"/>
        <v>0</v>
      </c>
      <c r="L247" s="195"/>
      <c r="M247" s="196"/>
      <c r="N247" s="196"/>
      <c r="O247" s="196"/>
      <c r="P247" s="197"/>
      <c r="Q247" s="198"/>
      <c r="R247" s="196"/>
      <c r="S247" s="198"/>
      <c r="T247" s="196"/>
      <c r="U247" s="196"/>
      <c r="V247" s="619"/>
      <c r="W247" s="619"/>
    </row>
    <row r="248" spans="1:23" s="175" customFormat="1" ht="16.149999999999999" hidden="1" customHeight="1">
      <c r="A248" s="189"/>
      <c r="B248" s="617"/>
      <c r="C248" s="617"/>
      <c r="D248" s="618"/>
      <c r="E248" s="205"/>
      <c r="F248" s="208"/>
      <c r="G248" s="200"/>
      <c r="H248" s="193"/>
      <c r="I248" s="193"/>
      <c r="J248" s="193"/>
      <c r="K248" s="194">
        <f t="shared" si="9"/>
        <v>0</v>
      </c>
      <c r="L248" s="195"/>
      <c r="M248" s="196"/>
      <c r="N248" s="196"/>
      <c r="O248" s="196"/>
      <c r="P248" s="197"/>
      <c r="Q248" s="198"/>
      <c r="R248" s="196"/>
      <c r="S248" s="198"/>
      <c r="T248" s="196"/>
      <c r="U248" s="196"/>
      <c r="V248" s="620"/>
      <c r="W248" s="620"/>
    </row>
    <row r="249" spans="1:23" s="175" customFormat="1" ht="16.149999999999999" hidden="1" customHeight="1">
      <c r="A249" s="189"/>
      <c r="B249" s="617"/>
      <c r="C249" s="617"/>
      <c r="D249" s="618"/>
      <c r="E249" s="206"/>
      <c r="F249" s="207"/>
      <c r="G249" s="192"/>
      <c r="H249" s="193"/>
      <c r="I249" s="193">
        <f>+H249*0.16</f>
        <v>0</v>
      </c>
      <c r="J249" s="193"/>
      <c r="K249" s="194">
        <f t="shared" si="9"/>
        <v>0</v>
      </c>
      <c r="L249" s="195"/>
      <c r="M249" s="196"/>
      <c r="N249" s="196"/>
      <c r="O249" s="196"/>
      <c r="P249" s="197"/>
      <c r="Q249" s="198"/>
      <c r="R249" s="196"/>
      <c r="S249" s="198"/>
      <c r="T249" s="196"/>
      <c r="U249" s="196"/>
      <c r="V249" s="619"/>
      <c r="W249" s="619"/>
    </row>
    <row r="250" spans="1:23" s="175" customFormat="1" ht="16.149999999999999" hidden="1" customHeight="1">
      <c r="A250" s="189"/>
      <c r="B250" s="617"/>
      <c r="C250" s="617"/>
      <c r="D250" s="618"/>
      <c r="E250" s="205"/>
      <c r="F250" s="208"/>
      <c r="G250" s="200"/>
      <c r="H250" s="193"/>
      <c r="I250" s="193"/>
      <c r="J250" s="193"/>
      <c r="K250" s="194">
        <f t="shared" si="9"/>
        <v>0</v>
      </c>
      <c r="L250" s="195"/>
      <c r="M250" s="196"/>
      <c r="N250" s="196"/>
      <c r="O250" s="196"/>
      <c r="P250" s="197"/>
      <c r="Q250" s="198"/>
      <c r="R250" s="196"/>
      <c r="S250" s="198"/>
      <c r="T250" s="196"/>
      <c r="U250" s="196"/>
      <c r="V250" s="620"/>
      <c r="W250" s="620"/>
    </row>
    <row r="251" spans="1:23" s="175" customFormat="1" ht="16.149999999999999" hidden="1" customHeight="1">
      <c r="A251" s="189"/>
      <c r="B251" s="617"/>
      <c r="C251" s="617"/>
      <c r="D251" s="618"/>
      <c r="E251" s="206"/>
      <c r="F251" s="207"/>
      <c r="G251" s="192"/>
      <c r="H251" s="193"/>
      <c r="I251" s="193">
        <f>+H251*0.16</f>
        <v>0</v>
      </c>
      <c r="J251" s="193"/>
      <c r="K251" s="194">
        <f t="shared" si="9"/>
        <v>0</v>
      </c>
      <c r="L251" s="195"/>
      <c r="M251" s="196"/>
      <c r="N251" s="196"/>
      <c r="O251" s="196"/>
      <c r="P251" s="197"/>
      <c r="Q251" s="198"/>
      <c r="R251" s="196"/>
      <c r="S251" s="198"/>
      <c r="T251" s="196"/>
      <c r="U251" s="196"/>
      <c r="V251" s="619"/>
      <c r="W251" s="619"/>
    </row>
    <row r="252" spans="1:23" s="175" customFormat="1" ht="16.149999999999999" hidden="1" customHeight="1">
      <c r="A252" s="189"/>
      <c r="B252" s="617"/>
      <c r="C252" s="617"/>
      <c r="D252" s="618"/>
      <c r="E252" s="205"/>
      <c r="F252" s="208"/>
      <c r="G252" s="200"/>
      <c r="H252" s="193"/>
      <c r="I252" s="193"/>
      <c r="J252" s="193"/>
      <c r="K252" s="194">
        <f t="shared" si="9"/>
        <v>0</v>
      </c>
      <c r="L252" s="195"/>
      <c r="M252" s="196"/>
      <c r="N252" s="196"/>
      <c r="O252" s="196"/>
      <c r="P252" s="197"/>
      <c r="Q252" s="198"/>
      <c r="R252" s="196"/>
      <c r="S252" s="198"/>
      <c r="T252" s="196"/>
      <c r="U252" s="196"/>
      <c r="V252" s="620"/>
      <c r="W252" s="620"/>
    </row>
    <row r="253" spans="1:23" s="175" customFormat="1" ht="16.149999999999999" hidden="1" customHeight="1">
      <c r="A253" s="189"/>
      <c r="B253" s="617"/>
      <c r="C253" s="617"/>
      <c r="D253" s="618"/>
      <c r="E253" s="206"/>
      <c r="F253" s="207"/>
      <c r="G253" s="192"/>
      <c r="H253" s="193"/>
      <c r="I253" s="193">
        <f>+H253*0.16</f>
        <v>0</v>
      </c>
      <c r="J253" s="193"/>
      <c r="K253" s="194">
        <f t="shared" si="9"/>
        <v>0</v>
      </c>
      <c r="L253" s="195"/>
      <c r="M253" s="196"/>
      <c r="N253" s="196"/>
      <c r="O253" s="196"/>
      <c r="P253" s="197"/>
      <c r="Q253" s="198"/>
      <c r="R253" s="196"/>
      <c r="S253" s="198"/>
      <c r="T253" s="196"/>
      <c r="U253" s="196"/>
      <c r="V253" s="619"/>
      <c r="W253" s="619"/>
    </row>
    <row r="254" spans="1:23" s="175" customFormat="1" ht="16.149999999999999" hidden="1" customHeight="1">
      <c r="A254" s="189"/>
      <c r="B254" s="617"/>
      <c r="C254" s="617"/>
      <c r="D254" s="618"/>
      <c r="E254" s="205"/>
      <c r="F254" s="208"/>
      <c r="G254" s="200"/>
      <c r="H254" s="193"/>
      <c r="I254" s="193"/>
      <c r="J254" s="193"/>
      <c r="K254" s="194">
        <f t="shared" si="9"/>
        <v>0</v>
      </c>
      <c r="L254" s="195"/>
      <c r="M254" s="196"/>
      <c r="N254" s="196"/>
      <c r="O254" s="196"/>
      <c r="P254" s="197"/>
      <c r="Q254" s="198"/>
      <c r="R254" s="196"/>
      <c r="S254" s="198"/>
      <c r="T254" s="196"/>
      <c r="U254" s="196"/>
      <c r="V254" s="620"/>
      <c r="W254" s="620"/>
    </row>
    <row r="255" spans="1:23" s="175" customFormat="1" ht="16.149999999999999" hidden="1" customHeight="1">
      <c r="A255" s="189"/>
      <c r="B255" s="617"/>
      <c r="C255" s="617"/>
      <c r="D255" s="618"/>
      <c r="E255" s="206"/>
      <c r="F255" s="207"/>
      <c r="G255" s="192"/>
      <c r="H255" s="193"/>
      <c r="I255" s="193">
        <f>+H255*0.16</f>
        <v>0</v>
      </c>
      <c r="J255" s="193"/>
      <c r="K255" s="194">
        <f t="shared" si="9"/>
        <v>0</v>
      </c>
      <c r="L255" s="195"/>
      <c r="M255" s="196"/>
      <c r="N255" s="196"/>
      <c r="O255" s="196"/>
      <c r="P255" s="197"/>
      <c r="Q255" s="198"/>
      <c r="R255" s="196"/>
      <c r="S255" s="198"/>
      <c r="T255" s="196"/>
      <c r="U255" s="196"/>
      <c r="V255" s="619"/>
      <c r="W255" s="619"/>
    </row>
    <row r="256" spans="1:23" s="175" customFormat="1" ht="16.149999999999999" hidden="1" customHeight="1">
      <c r="A256" s="189"/>
      <c r="B256" s="617"/>
      <c r="C256" s="617"/>
      <c r="D256" s="618"/>
      <c r="E256" s="205"/>
      <c r="F256" s="208"/>
      <c r="G256" s="200"/>
      <c r="H256" s="193"/>
      <c r="I256" s="193"/>
      <c r="J256" s="193"/>
      <c r="K256" s="194">
        <f t="shared" si="9"/>
        <v>0</v>
      </c>
      <c r="L256" s="195"/>
      <c r="M256" s="196"/>
      <c r="N256" s="196"/>
      <c r="O256" s="196"/>
      <c r="P256" s="197"/>
      <c r="Q256" s="198"/>
      <c r="R256" s="196"/>
      <c r="S256" s="198"/>
      <c r="T256" s="196"/>
      <c r="U256" s="196"/>
      <c r="V256" s="620"/>
      <c r="W256" s="620"/>
    </row>
    <row r="257" spans="1:23" s="175" customFormat="1" ht="16.149999999999999" hidden="1" customHeight="1">
      <c r="A257" s="189"/>
      <c r="B257" s="617"/>
      <c r="C257" s="617"/>
      <c r="D257" s="618"/>
      <c r="E257" s="206"/>
      <c r="F257" s="207"/>
      <c r="G257" s="192"/>
      <c r="H257" s="193"/>
      <c r="I257" s="193">
        <f>+H257*0.16</f>
        <v>0</v>
      </c>
      <c r="J257" s="193"/>
      <c r="K257" s="194">
        <f t="shared" si="9"/>
        <v>0</v>
      </c>
      <c r="L257" s="195"/>
      <c r="M257" s="196"/>
      <c r="N257" s="196"/>
      <c r="O257" s="196"/>
      <c r="P257" s="197"/>
      <c r="Q257" s="198"/>
      <c r="R257" s="196"/>
      <c r="S257" s="198"/>
      <c r="T257" s="196"/>
      <c r="U257" s="196"/>
      <c r="V257" s="619"/>
      <c r="W257" s="619"/>
    </row>
    <row r="258" spans="1:23" s="175" customFormat="1" ht="16.149999999999999" hidden="1" customHeight="1">
      <c r="A258" s="189"/>
      <c r="B258" s="617"/>
      <c r="C258" s="617"/>
      <c r="D258" s="618"/>
      <c r="E258" s="205"/>
      <c r="F258" s="208"/>
      <c r="G258" s="200"/>
      <c r="H258" s="193"/>
      <c r="I258" s="193"/>
      <c r="J258" s="193"/>
      <c r="K258" s="194">
        <f t="shared" si="9"/>
        <v>0</v>
      </c>
      <c r="L258" s="195"/>
      <c r="M258" s="196"/>
      <c r="N258" s="196"/>
      <c r="O258" s="196"/>
      <c r="P258" s="197"/>
      <c r="Q258" s="198"/>
      <c r="R258" s="196"/>
      <c r="S258" s="198"/>
      <c r="T258" s="196"/>
      <c r="U258" s="196"/>
      <c r="V258" s="620"/>
      <c r="W258" s="620"/>
    </row>
    <row r="259" spans="1:23" s="175" customFormat="1" ht="16.149999999999999" hidden="1" customHeight="1">
      <c r="A259" s="189"/>
      <c r="B259" s="617"/>
      <c r="C259" s="617"/>
      <c r="D259" s="618"/>
      <c r="E259" s="206"/>
      <c r="F259" s="207"/>
      <c r="G259" s="192"/>
      <c r="H259" s="193"/>
      <c r="I259" s="193">
        <f>+H259*0.16</f>
        <v>0</v>
      </c>
      <c r="J259" s="193"/>
      <c r="K259" s="194">
        <f t="shared" si="9"/>
        <v>0</v>
      </c>
      <c r="L259" s="195"/>
      <c r="M259" s="196"/>
      <c r="N259" s="196"/>
      <c r="O259" s="196"/>
      <c r="P259" s="197"/>
      <c r="Q259" s="198"/>
      <c r="R259" s="196"/>
      <c r="S259" s="198"/>
      <c r="T259" s="196"/>
      <c r="U259" s="196"/>
      <c r="V259" s="619"/>
      <c r="W259" s="619"/>
    </row>
    <row r="260" spans="1:23" s="175" customFormat="1" ht="16.149999999999999" hidden="1" customHeight="1">
      <c r="A260" s="189"/>
      <c r="B260" s="617"/>
      <c r="C260" s="617"/>
      <c r="D260" s="618"/>
      <c r="E260" s="205"/>
      <c r="F260" s="208"/>
      <c r="G260" s="200"/>
      <c r="H260" s="193"/>
      <c r="I260" s="193"/>
      <c r="J260" s="193"/>
      <c r="K260" s="194">
        <f t="shared" si="9"/>
        <v>0</v>
      </c>
      <c r="L260" s="195"/>
      <c r="M260" s="196"/>
      <c r="N260" s="196"/>
      <c r="O260" s="196"/>
      <c r="P260" s="197"/>
      <c r="Q260" s="198"/>
      <c r="R260" s="196"/>
      <c r="S260" s="198"/>
      <c r="T260" s="196"/>
      <c r="U260" s="196"/>
      <c r="V260" s="620"/>
      <c r="W260" s="620"/>
    </row>
    <row r="261" spans="1:23" s="175" customFormat="1" ht="16.149999999999999" hidden="1" customHeight="1">
      <c r="A261" s="189"/>
      <c r="B261" s="617"/>
      <c r="C261" s="617"/>
      <c r="D261" s="618"/>
      <c r="E261" s="206"/>
      <c r="F261" s="207"/>
      <c r="G261" s="192"/>
      <c r="H261" s="193"/>
      <c r="I261" s="193">
        <f>+H261*0.16</f>
        <v>0</v>
      </c>
      <c r="J261" s="193"/>
      <c r="K261" s="194">
        <f t="shared" si="9"/>
        <v>0</v>
      </c>
      <c r="L261" s="195"/>
      <c r="M261" s="196"/>
      <c r="N261" s="196"/>
      <c r="O261" s="196"/>
      <c r="P261" s="197"/>
      <c r="Q261" s="198"/>
      <c r="R261" s="196"/>
      <c r="S261" s="198"/>
      <c r="T261" s="196"/>
      <c r="U261" s="196"/>
      <c r="V261" s="619"/>
      <c r="W261" s="619"/>
    </row>
    <row r="262" spans="1:23" s="175" customFormat="1" ht="16.149999999999999" hidden="1" customHeight="1">
      <c r="A262" s="189"/>
      <c r="B262" s="617"/>
      <c r="C262" s="617"/>
      <c r="D262" s="618"/>
      <c r="E262" s="205"/>
      <c r="F262" s="208"/>
      <c r="G262" s="200"/>
      <c r="H262" s="193"/>
      <c r="I262" s="193"/>
      <c r="J262" s="193"/>
      <c r="K262" s="194">
        <f t="shared" si="9"/>
        <v>0</v>
      </c>
      <c r="L262" s="195"/>
      <c r="M262" s="196"/>
      <c r="N262" s="196"/>
      <c r="O262" s="196"/>
      <c r="P262" s="197"/>
      <c r="Q262" s="198"/>
      <c r="R262" s="196"/>
      <c r="S262" s="198"/>
      <c r="T262" s="196"/>
      <c r="U262" s="196"/>
      <c r="V262" s="620"/>
      <c r="W262" s="620"/>
    </row>
    <row r="263" spans="1:23" s="175" customFormat="1" ht="16.149999999999999" hidden="1" customHeight="1">
      <c r="A263" s="189"/>
      <c r="B263" s="617"/>
      <c r="C263" s="617"/>
      <c r="D263" s="618"/>
      <c r="E263" s="206"/>
      <c r="F263" s="207"/>
      <c r="G263" s="192"/>
      <c r="H263" s="193"/>
      <c r="I263" s="193">
        <f>+H263*0.16</f>
        <v>0</v>
      </c>
      <c r="J263" s="193"/>
      <c r="K263" s="194">
        <f t="shared" si="9"/>
        <v>0</v>
      </c>
      <c r="L263" s="195"/>
      <c r="M263" s="196"/>
      <c r="N263" s="196"/>
      <c r="O263" s="196"/>
      <c r="P263" s="197"/>
      <c r="Q263" s="198"/>
      <c r="R263" s="196"/>
      <c r="S263" s="198"/>
      <c r="T263" s="196"/>
      <c r="U263" s="196"/>
      <c r="V263" s="619"/>
      <c r="W263" s="619"/>
    </row>
    <row r="264" spans="1:23" s="175" customFormat="1" ht="16.149999999999999" hidden="1" customHeight="1">
      <c r="A264" s="189"/>
      <c r="B264" s="617"/>
      <c r="C264" s="617"/>
      <c r="D264" s="618"/>
      <c r="E264" s="205"/>
      <c r="F264" s="208"/>
      <c r="G264" s="200"/>
      <c r="H264" s="193"/>
      <c r="I264" s="193"/>
      <c r="J264" s="193"/>
      <c r="K264" s="194">
        <f t="shared" si="9"/>
        <v>0</v>
      </c>
      <c r="L264" s="195"/>
      <c r="M264" s="196"/>
      <c r="N264" s="196"/>
      <c r="O264" s="196"/>
      <c r="P264" s="197"/>
      <c r="Q264" s="198"/>
      <c r="R264" s="196"/>
      <c r="S264" s="198"/>
      <c r="T264" s="196"/>
      <c r="U264" s="196"/>
      <c r="V264" s="620"/>
      <c r="W264" s="620"/>
    </row>
    <row r="265" spans="1:23" s="175" customFormat="1" ht="16.149999999999999" hidden="1" customHeight="1">
      <c r="A265" s="189"/>
      <c r="B265" s="617"/>
      <c r="C265" s="617"/>
      <c r="D265" s="618"/>
      <c r="E265" s="206"/>
      <c r="F265" s="207"/>
      <c r="G265" s="192"/>
      <c r="H265" s="193"/>
      <c r="I265" s="193">
        <f>+H265*0.16</f>
        <v>0</v>
      </c>
      <c r="J265" s="193"/>
      <c r="K265" s="194">
        <f t="shared" si="9"/>
        <v>0</v>
      </c>
      <c r="L265" s="195"/>
      <c r="M265" s="196"/>
      <c r="N265" s="196"/>
      <c r="O265" s="196"/>
      <c r="P265" s="197"/>
      <c r="Q265" s="198"/>
      <c r="R265" s="196"/>
      <c r="S265" s="198"/>
      <c r="T265" s="196"/>
      <c r="U265" s="196"/>
      <c r="V265" s="619"/>
      <c r="W265" s="619"/>
    </row>
    <row r="266" spans="1:23" s="175" customFormat="1" ht="16.149999999999999" hidden="1" customHeight="1">
      <c r="A266" s="189"/>
      <c r="B266" s="617"/>
      <c r="C266" s="617"/>
      <c r="D266" s="618"/>
      <c r="E266" s="205"/>
      <c r="F266" s="208"/>
      <c r="G266" s="200"/>
      <c r="H266" s="193"/>
      <c r="I266" s="193"/>
      <c r="J266" s="193"/>
      <c r="K266" s="194">
        <f t="shared" si="9"/>
        <v>0</v>
      </c>
      <c r="L266" s="195"/>
      <c r="M266" s="196"/>
      <c r="N266" s="196"/>
      <c r="O266" s="196"/>
      <c r="P266" s="197"/>
      <c r="Q266" s="198"/>
      <c r="R266" s="196"/>
      <c r="S266" s="198"/>
      <c r="T266" s="196"/>
      <c r="U266" s="196"/>
      <c r="V266" s="620"/>
      <c r="W266" s="620"/>
    </row>
    <row r="267" spans="1:23" s="175" customFormat="1" ht="16.149999999999999" hidden="1" customHeight="1">
      <c r="A267" s="189"/>
      <c r="B267" s="617"/>
      <c r="C267" s="617"/>
      <c r="D267" s="618"/>
      <c r="E267" s="206"/>
      <c r="F267" s="207"/>
      <c r="G267" s="192"/>
      <c r="H267" s="193"/>
      <c r="I267" s="193">
        <f>+H267*0.16</f>
        <v>0</v>
      </c>
      <c r="J267" s="193"/>
      <c r="K267" s="194">
        <f t="shared" si="9"/>
        <v>0</v>
      </c>
      <c r="L267" s="195"/>
      <c r="M267" s="196"/>
      <c r="N267" s="196"/>
      <c r="O267" s="196"/>
      <c r="P267" s="197"/>
      <c r="Q267" s="198"/>
      <c r="R267" s="196"/>
      <c r="S267" s="198"/>
      <c r="T267" s="196"/>
      <c r="U267" s="196"/>
      <c r="V267" s="619"/>
      <c r="W267" s="619"/>
    </row>
    <row r="268" spans="1:23" s="175" customFormat="1" ht="16.149999999999999" hidden="1" customHeight="1">
      <c r="A268" s="189"/>
      <c r="B268" s="617"/>
      <c r="C268" s="617"/>
      <c r="D268" s="618"/>
      <c r="E268" s="205"/>
      <c r="F268" s="208"/>
      <c r="G268" s="200"/>
      <c r="H268" s="193"/>
      <c r="I268" s="193"/>
      <c r="J268" s="193"/>
      <c r="K268" s="194">
        <f t="shared" si="9"/>
        <v>0</v>
      </c>
      <c r="L268" s="195"/>
      <c r="M268" s="196"/>
      <c r="N268" s="196"/>
      <c r="O268" s="196"/>
      <c r="P268" s="197"/>
      <c r="Q268" s="198"/>
      <c r="R268" s="196"/>
      <c r="S268" s="198"/>
      <c r="T268" s="196"/>
      <c r="U268" s="196"/>
      <c r="V268" s="620"/>
      <c r="W268" s="620"/>
    </row>
    <row r="269" spans="1:23" s="175" customFormat="1" ht="16.149999999999999" hidden="1" customHeight="1">
      <c r="A269" s="189"/>
      <c r="B269" s="617"/>
      <c r="C269" s="617"/>
      <c r="D269" s="618"/>
      <c r="E269" s="206"/>
      <c r="F269" s="207"/>
      <c r="G269" s="192"/>
      <c r="H269" s="193"/>
      <c r="I269" s="193">
        <f>+H269*0.16</f>
        <v>0</v>
      </c>
      <c r="J269" s="193"/>
      <c r="K269" s="194">
        <f t="shared" si="9"/>
        <v>0</v>
      </c>
      <c r="L269" s="195"/>
      <c r="M269" s="196"/>
      <c r="N269" s="196"/>
      <c r="O269" s="196"/>
      <c r="P269" s="197"/>
      <c r="Q269" s="198"/>
      <c r="R269" s="196"/>
      <c r="S269" s="198"/>
      <c r="T269" s="196"/>
      <c r="U269" s="196"/>
      <c r="V269" s="619"/>
      <c r="W269" s="619"/>
    </row>
    <row r="270" spans="1:23" s="175" customFormat="1" ht="16.149999999999999" hidden="1" customHeight="1">
      <c r="A270" s="189"/>
      <c r="B270" s="617"/>
      <c r="C270" s="617"/>
      <c r="D270" s="618"/>
      <c r="E270" s="205"/>
      <c r="F270" s="208"/>
      <c r="G270" s="200"/>
      <c r="H270" s="193"/>
      <c r="I270" s="193"/>
      <c r="J270" s="193"/>
      <c r="K270" s="194">
        <f t="shared" si="9"/>
        <v>0</v>
      </c>
      <c r="L270" s="195"/>
      <c r="M270" s="196"/>
      <c r="N270" s="196"/>
      <c r="O270" s="196"/>
      <c r="P270" s="197"/>
      <c r="Q270" s="198"/>
      <c r="R270" s="196"/>
      <c r="S270" s="198"/>
      <c r="T270" s="196"/>
      <c r="U270" s="196"/>
      <c r="V270" s="620"/>
      <c r="W270" s="620"/>
    </row>
    <row r="271" spans="1:23" s="175" customFormat="1" ht="16.149999999999999" hidden="1" customHeight="1">
      <c r="A271" s="189"/>
      <c r="B271" s="617"/>
      <c r="C271" s="617"/>
      <c r="D271" s="618"/>
      <c r="E271" s="206"/>
      <c r="F271" s="207"/>
      <c r="G271" s="192"/>
      <c r="H271" s="193"/>
      <c r="I271" s="193">
        <f>+H271*0.16</f>
        <v>0</v>
      </c>
      <c r="J271" s="193"/>
      <c r="K271" s="194">
        <f t="shared" si="9"/>
        <v>0</v>
      </c>
      <c r="L271" s="195"/>
      <c r="M271" s="196"/>
      <c r="N271" s="196"/>
      <c r="O271" s="196"/>
      <c r="P271" s="197"/>
      <c r="Q271" s="198"/>
      <c r="R271" s="196"/>
      <c r="S271" s="198"/>
      <c r="T271" s="196"/>
      <c r="U271" s="196"/>
      <c r="V271" s="619"/>
      <c r="W271" s="619"/>
    </row>
    <row r="272" spans="1:23" s="175" customFormat="1" ht="16.149999999999999" hidden="1" customHeight="1">
      <c r="A272" s="189"/>
      <c r="B272" s="617"/>
      <c r="C272" s="617"/>
      <c r="D272" s="618"/>
      <c r="E272" s="205"/>
      <c r="F272" s="208"/>
      <c r="G272" s="200"/>
      <c r="H272" s="193"/>
      <c r="I272" s="193"/>
      <c r="J272" s="193"/>
      <c r="K272" s="194">
        <f t="shared" si="9"/>
        <v>0</v>
      </c>
      <c r="L272" s="195"/>
      <c r="M272" s="196"/>
      <c r="N272" s="196"/>
      <c r="O272" s="196"/>
      <c r="P272" s="197"/>
      <c r="Q272" s="198"/>
      <c r="R272" s="196"/>
      <c r="S272" s="198"/>
      <c r="T272" s="196"/>
      <c r="U272" s="196"/>
      <c r="V272" s="620"/>
      <c r="W272" s="620"/>
    </row>
    <row r="273" spans="1:23" s="175" customFormat="1" ht="16.149999999999999" hidden="1" customHeight="1">
      <c r="A273" s="189"/>
      <c r="B273" s="617"/>
      <c r="C273" s="617"/>
      <c r="D273" s="618"/>
      <c r="E273" s="206"/>
      <c r="F273" s="207"/>
      <c r="G273" s="192"/>
      <c r="H273" s="193"/>
      <c r="I273" s="193">
        <f>+H273*0.16</f>
        <v>0</v>
      </c>
      <c r="J273" s="193"/>
      <c r="K273" s="194">
        <f t="shared" si="9"/>
        <v>0</v>
      </c>
      <c r="L273" s="195"/>
      <c r="M273" s="196"/>
      <c r="N273" s="196"/>
      <c r="O273" s="196"/>
      <c r="P273" s="197"/>
      <c r="Q273" s="198"/>
      <c r="R273" s="196"/>
      <c r="S273" s="198"/>
      <c r="T273" s="196"/>
      <c r="U273" s="196"/>
      <c r="V273" s="619"/>
      <c r="W273" s="619"/>
    </row>
    <row r="274" spans="1:23" s="175" customFormat="1" ht="16.149999999999999" hidden="1" customHeight="1">
      <c r="A274" s="189"/>
      <c r="B274" s="617"/>
      <c r="C274" s="617"/>
      <c r="D274" s="618"/>
      <c r="E274" s="205"/>
      <c r="F274" s="208"/>
      <c r="G274" s="200"/>
      <c r="H274" s="193"/>
      <c r="I274" s="193"/>
      <c r="J274" s="193"/>
      <c r="K274" s="194">
        <f t="shared" si="9"/>
        <v>0</v>
      </c>
      <c r="L274" s="195"/>
      <c r="M274" s="196"/>
      <c r="N274" s="196"/>
      <c r="O274" s="196"/>
      <c r="P274" s="197"/>
      <c r="Q274" s="198"/>
      <c r="R274" s="196"/>
      <c r="S274" s="198"/>
      <c r="T274" s="196"/>
      <c r="U274" s="196"/>
      <c r="V274" s="620"/>
      <c r="W274" s="620"/>
    </row>
    <row r="275" spans="1:23" s="175" customFormat="1" ht="16.149999999999999" hidden="1" customHeight="1">
      <c r="A275" s="189"/>
      <c r="B275" s="617"/>
      <c r="C275" s="617"/>
      <c r="D275" s="618"/>
      <c r="E275" s="206"/>
      <c r="F275" s="207"/>
      <c r="G275" s="192"/>
      <c r="H275" s="193"/>
      <c r="I275" s="193">
        <f>+H275*0.16</f>
        <v>0</v>
      </c>
      <c r="J275" s="193"/>
      <c r="K275" s="194">
        <f t="shared" si="9"/>
        <v>0</v>
      </c>
      <c r="L275" s="195"/>
      <c r="M275" s="196"/>
      <c r="N275" s="196"/>
      <c r="O275" s="196"/>
      <c r="P275" s="197"/>
      <c r="Q275" s="198"/>
      <c r="R275" s="196"/>
      <c r="S275" s="198"/>
      <c r="T275" s="196"/>
      <c r="U275" s="196"/>
      <c r="V275" s="619"/>
      <c r="W275" s="619"/>
    </row>
    <row r="276" spans="1:23" s="175" customFormat="1" ht="16.149999999999999" hidden="1" customHeight="1">
      <c r="A276" s="189"/>
      <c r="B276" s="617"/>
      <c r="C276" s="617"/>
      <c r="D276" s="618"/>
      <c r="E276" s="205"/>
      <c r="F276" s="208"/>
      <c r="G276" s="200"/>
      <c r="H276" s="193"/>
      <c r="I276" s="193"/>
      <c r="J276" s="193"/>
      <c r="K276" s="194">
        <f t="shared" si="9"/>
        <v>0</v>
      </c>
      <c r="L276" s="195"/>
      <c r="M276" s="196"/>
      <c r="N276" s="196"/>
      <c r="O276" s="196"/>
      <c r="P276" s="197"/>
      <c r="Q276" s="198"/>
      <c r="R276" s="196"/>
      <c r="S276" s="198"/>
      <c r="T276" s="196"/>
      <c r="U276" s="196"/>
      <c r="V276" s="620"/>
      <c r="W276" s="620"/>
    </row>
    <row r="277" spans="1:23" s="175" customFormat="1" ht="16.149999999999999" hidden="1" customHeight="1">
      <c r="A277" s="189"/>
      <c r="B277" s="617"/>
      <c r="C277" s="617"/>
      <c r="D277" s="618"/>
      <c r="E277" s="206"/>
      <c r="F277" s="207"/>
      <c r="G277" s="192"/>
      <c r="H277" s="193"/>
      <c r="I277" s="193">
        <f>+H277*0.16</f>
        <v>0</v>
      </c>
      <c r="J277" s="193"/>
      <c r="K277" s="194">
        <f t="shared" si="9"/>
        <v>0</v>
      </c>
      <c r="L277" s="195"/>
      <c r="M277" s="196"/>
      <c r="N277" s="196"/>
      <c r="O277" s="196"/>
      <c r="P277" s="197"/>
      <c r="Q277" s="198"/>
      <c r="R277" s="196"/>
      <c r="S277" s="198"/>
      <c r="T277" s="196"/>
      <c r="U277" s="196"/>
      <c r="V277" s="619"/>
      <c r="W277" s="619"/>
    </row>
    <row r="278" spans="1:23" s="175" customFormat="1" ht="16.149999999999999" hidden="1" customHeight="1">
      <c r="A278" s="189"/>
      <c r="B278" s="617"/>
      <c r="C278" s="617"/>
      <c r="D278" s="618"/>
      <c r="E278" s="205"/>
      <c r="F278" s="208"/>
      <c r="G278" s="200"/>
      <c r="H278" s="193"/>
      <c r="I278" s="193"/>
      <c r="J278" s="193"/>
      <c r="K278" s="194">
        <f t="shared" si="9"/>
        <v>0</v>
      </c>
      <c r="L278" s="195"/>
      <c r="M278" s="196"/>
      <c r="N278" s="196"/>
      <c r="O278" s="196"/>
      <c r="P278" s="197"/>
      <c r="Q278" s="198"/>
      <c r="R278" s="196"/>
      <c r="S278" s="198"/>
      <c r="T278" s="196"/>
      <c r="U278" s="196"/>
      <c r="V278" s="620"/>
      <c r="W278" s="620"/>
    </row>
    <row r="279" spans="1:23" s="175" customFormat="1" ht="16.149999999999999" hidden="1" customHeight="1">
      <c r="A279" s="189"/>
      <c r="B279" s="617"/>
      <c r="C279" s="617"/>
      <c r="D279" s="618"/>
      <c r="E279" s="206"/>
      <c r="F279" s="207"/>
      <c r="G279" s="192"/>
      <c r="H279" s="193"/>
      <c r="I279" s="193">
        <f>+H279*0.16</f>
        <v>0</v>
      </c>
      <c r="J279" s="193"/>
      <c r="K279" s="194">
        <f t="shared" si="9"/>
        <v>0</v>
      </c>
      <c r="L279" s="195"/>
      <c r="M279" s="196"/>
      <c r="N279" s="196"/>
      <c r="O279" s="196"/>
      <c r="P279" s="197"/>
      <c r="Q279" s="198"/>
      <c r="R279" s="196"/>
      <c r="S279" s="198"/>
      <c r="T279" s="196"/>
      <c r="U279" s="196"/>
      <c r="V279" s="619"/>
      <c r="W279" s="619"/>
    </row>
    <row r="280" spans="1:23" s="175" customFormat="1" ht="16.149999999999999" hidden="1" customHeight="1">
      <c r="A280" s="189"/>
      <c r="B280" s="617"/>
      <c r="C280" s="617"/>
      <c r="D280" s="618"/>
      <c r="E280" s="205"/>
      <c r="F280" s="208"/>
      <c r="G280" s="200"/>
      <c r="H280" s="193"/>
      <c r="I280" s="193"/>
      <c r="J280" s="193"/>
      <c r="K280" s="194">
        <f t="shared" si="9"/>
        <v>0</v>
      </c>
      <c r="L280" s="195"/>
      <c r="M280" s="196"/>
      <c r="N280" s="196"/>
      <c r="O280" s="196"/>
      <c r="P280" s="197"/>
      <c r="Q280" s="198"/>
      <c r="R280" s="196"/>
      <c r="S280" s="198"/>
      <c r="T280" s="196"/>
      <c r="U280" s="196"/>
      <c r="V280" s="620"/>
      <c r="W280" s="620"/>
    </row>
    <row r="281" spans="1:23" s="175" customFormat="1" ht="16.149999999999999" hidden="1" customHeight="1">
      <c r="A281" s="189"/>
      <c r="B281" s="617"/>
      <c r="C281" s="617"/>
      <c r="D281" s="618"/>
      <c r="E281" s="206"/>
      <c r="F281" s="207"/>
      <c r="G281" s="192"/>
      <c r="H281" s="193"/>
      <c r="I281" s="193">
        <f>+H281*0.16</f>
        <v>0</v>
      </c>
      <c r="J281" s="193"/>
      <c r="K281" s="194">
        <f t="shared" si="9"/>
        <v>0</v>
      </c>
      <c r="L281" s="195"/>
      <c r="M281" s="196"/>
      <c r="N281" s="196"/>
      <c r="O281" s="196"/>
      <c r="P281" s="197"/>
      <c r="Q281" s="198"/>
      <c r="R281" s="196"/>
      <c r="S281" s="198"/>
      <c r="T281" s="196"/>
      <c r="U281" s="196"/>
      <c r="V281" s="619"/>
      <c r="W281" s="619"/>
    </row>
    <row r="282" spans="1:23" s="175" customFormat="1" ht="16.149999999999999" hidden="1" customHeight="1">
      <c r="A282" s="189"/>
      <c r="B282" s="617"/>
      <c r="C282" s="617"/>
      <c r="D282" s="618"/>
      <c r="E282" s="205"/>
      <c r="F282" s="208"/>
      <c r="G282" s="200"/>
      <c r="H282" s="193"/>
      <c r="I282" s="193"/>
      <c r="J282" s="193"/>
      <c r="K282" s="194">
        <f t="shared" si="9"/>
        <v>0</v>
      </c>
      <c r="L282" s="195"/>
      <c r="M282" s="196"/>
      <c r="N282" s="196"/>
      <c r="O282" s="196"/>
      <c r="P282" s="197"/>
      <c r="Q282" s="198"/>
      <c r="R282" s="196"/>
      <c r="S282" s="198"/>
      <c r="T282" s="196"/>
      <c r="U282" s="196"/>
      <c r="V282" s="620"/>
      <c r="W282" s="620"/>
    </row>
    <row r="283" spans="1:23" s="175" customFormat="1" ht="16.149999999999999" hidden="1" customHeight="1">
      <c r="A283" s="189"/>
      <c r="B283" s="617"/>
      <c r="C283" s="617"/>
      <c r="D283" s="618"/>
      <c r="E283" s="206"/>
      <c r="F283" s="207"/>
      <c r="G283" s="192"/>
      <c r="H283" s="193"/>
      <c r="I283" s="193">
        <f>+H283*0.16</f>
        <v>0</v>
      </c>
      <c r="J283" s="193"/>
      <c r="K283" s="194">
        <f t="shared" si="9"/>
        <v>0</v>
      </c>
      <c r="L283" s="195"/>
      <c r="M283" s="196"/>
      <c r="N283" s="196"/>
      <c r="O283" s="196"/>
      <c r="P283" s="197"/>
      <c r="Q283" s="198"/>
      <c r="R283" s="196"/>
      <c r="S283" s="198"/>
      <c r="T283" s="196"/>
      <c r="U283" s="196"/>
      <c r="V283" s="619"/>
      <c r="W283" s="619"/>
    </row>
    <row r="284" spans="1:23" s="175" customFormat="1" ht="16.149999999999999" hidden="1" customHeight="1">
      <c r="A284" s="189"/>
      <c r="B284" s="617"/>
      <c r="C284" s="617"/>
      <c r="D284" s="618"/>
      <c r="E284" s="205"/>
      <c r="F284" s="208"/>
      <c r="G284" s="200"/>
      <c r="H284" s="193"/>
      <c r="I284" s="193"/>
      <c r="J284" s="193"/>
      <c r="K284" s="194">
        <f t="shared" si="9"/>
        <v>0</v>
      </c>
      <c r="L284" s="195"/>
      <c r="M284" s="196"/>
      <c r="N284" s="196"/>
      <c r="O284" s="196"/>
      <c r="P284" s="197"/>
      <c r="Q284" s="198"/>
      <c r="R284" s="196"/>
      <c r="S284" s="198"/>
      <c r="T284" s="196"/>
      <c r="U284" s="196"/>
      <c r="V284" s="620"/>
      <c r="W284" s="620"/>
    </row>
    <row r="285" spans="1:23" s="175" customFormat="1" ht="16.149999999999999" hidden="1" customHeight="1">
      <c r="A285" s="189"/>
      <c r="B285" s="617"/>
      <c r="C285" s="617"/>
      <c r="D285" s="618"/>
      <c r="E285" s="206"/>
      <c r="F285" s="207"/>
      <c r="G285" s="192"/>
      <c r="H285" s="193"/>
      <c r="I285" s="193">
        <f>+H285*0.16</f>
        <v>0</v>
      </c>
      <c r="J285" s="193"/>
      <c r="K285" s="194">
        <f t="shared" si="9"/>
        <v>0</v>
      </c>
      <c r="L285" s="195"/>
      <c r="M285" s="196"/>
      <c r="N285" s="196"/>
      <c r="O285" s="196"/>
      <c r="P285" s="197"/>
      <c r="Q285" s="198"/>
      <c r="R285" s="196"/>
      <c r="S285" s="198"/>
      <c r="T285" s="196"/>
      <c r="U285" s="196"/>
      <c r="V285" s="619"/>
      <c r="W285" s="619"/>
    </row>
    <row r="286" spans="1:23" s="175" customFormat="1" ht="16.149999999999999" hidden="1" customHeight="1">
      <c r="A286" s="189"/>
      <c r="B286" s="617"/>
      <c r="C286" s="617"/>
      <c r="D286" s="618"/>
      <c r="E286" s="205"/>
      <c r="F286" s="208"/>
      <c r="G286" s="200"/>
      <c r="H286" s="193"/>
      <c r="I286" s="193"/>
      <c r="J286" s="193"/>
      <c r="K286" s="194">
        <f t="shared" si="9"/>
        <v>0</v>
      </c>
      <c r="L286" s="195"/>
      <c r="M286" s="196"/>
      <c r="N286" s="196"/>
      <c r="O286" s="196"/>
      <c r="P286" s="197"/>
      <c r="Q286" s="198"/>
      <c r="R286" s="196"/>
      <c r="S286" s="198"/>
      <c r="T286" s="196"/>
      <c r="U286" s="196"/>
      <c r="V286" s="620"/>
      <c r="W286" s="620"/>
    </row>
    <row r="287" spans="1:23" s="175" customFormat="1" ht="16.149999999999999" hidden="1" customHeight="1">
      <c r="A287" s="189"/>
      <c r="B287" s="617"/>
      <c r="C287" s="617"/>
      <c r="D287" s="618"/>
      <c r="E287" s="206"/>
      <c r="F287" s="207"/>
      <c r="G287" s="192"/>
      <c r="H287" s="193"/>
      <c r="I287" s="193">
        <f>+H287*0.16</f>
        <v>0</v>
      </c>
      <c r="J287" s="193"/>
      <c r="K287" s="194">
        <f t="shared" si="9"/>
        <v>0</v>
      </c>
      <c r="L287" s="195"/>
      <c r="M287" s="196"/>
      <c r="N287" s="196"/>
      <c r="O287" s="196"/>
      <c r="P287" s="197"/>
      <c r="Q287" s="198"/>
      <c r="R287" s="196"/>
      <c r="S287" s="198"/>
      <c r="T287" s="196"/>
      <c r="U287" s="196"/>
      <c r="V287" s="619"/>
      <c r="W287" s="619"/>
    </row>
    <row r="288" spans="1:23" s="175" customFormat="1" ht="16.149999999999999" hidden="1" customHeight="1">
      <c r="A288" s="189"/>
      <c r="B288" s="617"/>
      <c r="C288" s="617"/>
      <c r="D288" s="618"/>
      <c r="E288" s="205"/>
      <c r="F288" s="208"/>
      <c r="G288" s="200"/>
      <c r="H288" s="193"/>
      <c r="I288" s="193"/>
      <c r="J288" s="193"/>
      <c r="K288" s="194">
        <f t="shared" si="9"/>
        <v>0</v>
      </c>
      <c r="L288" s="195"/>
      <c r="M288" s="196"/>
      <c r="N288" s="196"/>
      <c r="O288" s="196"/>
      <c r="P288" s="197"/>
      <c r="Q288" s="198"/>
      <c r="R288" s="196"/>
      <c r="S288" s="198"/>
      <c r="T288" s="196"/>
      <c r="U288" s="196"/>
      <c r="V288" s="620"/>
      <c r="W288" s="620"/>
    </row>
    <row r="289" spans="1:23" s="175" customFormat="1" ht="16.149999999999999" hidden="1" customHeight="1">
      <c r="A289" s="189"/>
      <c r="B289" s="617"/>
      <c r="C289" s="617"/>
      <c r="D289" s="618"/>
      <c r="E289" s="206"/>
      <c r="F289" s="207"/>
      <c r="G289" s="192"/>
      <c r="H289" s="193"/>
      <c r="I289" s="193">
        <f>+H289*0.16</f>
        <v>0</v>
      </c>
      <c r="J289" s="193"/>
      <c r="K289" s="194">
        <f t="shared" si="9"/>
        <v>0</v>
      </c>
      <c r="L289" s="195"/>
      <c r="M289" s="196"/>
      <c r="N289" s="196"/>
      <c r="O289" s="196"/>
      <c r="P289" s="197"/>
      <c r="Q289" s="198"/>
      <c r="R289" s="196"/>
      <c r="S289" s="198"/>
      <c r="T289" s="196"/>
      <c r="U289" s="196"/>
      <c r="V289" s="619"/>
      <c r="W289" s="619"/>
    </row>
    <row r="290" spans="1:23" s="175" customFormat="1" ht="16.149999999999999" hidden="1" customHeight="1">
      <c r="A290" s="189"/>
      <c r="B290" s="617"/>
      <c r="C290" s="617"/>
      <c r="D290" s="618"/>
      <c r="E290" s="205"/>
      <c r="F290" s="208"/>
      <c r="G290" s="200"/>
      <c r="H290" s="193"/>
      <c r="I290" s="193"/>
      <c r="J290" s="193"/>
      <c r="K290" s="194">
        <f t="shared" si="9"/>
        <v>0</v>
      </c>
      <c r="L290" s="195"/>
      <c r="M290" s="196"/>
      <c r="N290" s="196"/>
      <c r="O290" s="196"/>
      <c r="P290" s="197"/>
      <c r="Q290" s="198"/>
      <c r="R290" s="196"/>
      <c r="S290" s="198"/>
      <c r="T290" s="196"/>
      <c r="U290" s="196"/>
      <c r="V290" s="620"/>
      <c r="W290" s="620"/>
    </row>
    <row r="291" spans="1:23" s="175" customFormat="1" ht="16.149999999999999" hidden="1" customHeight="1">
      <c r="A291" s="189"/>
      <c r="B291" s="617"/>
      <c r="C291" s="617"/>
      <c r="D291" s="618"/>
      <c r="E291" s="206"/>
      <c r="F291" s="207"/>
      <c r="G291" s="192"/>
      <c r="H291" s="193"/>
      <c r="I291" s="193">
        <f>+H291*0.16</f>
        <v>0</v>
      </c>
      <c r="J291" s="193"/>
      <c r="K291" s="194">
        <f t="shared" si="9"/>
        <v>0</v>
      </c>
      <c r="L291" s="195"/>
      <c r="M291" s="196"/>
      <c r="N291" s="196"/>
      <c r="O291" s="196"/>
      <c r="P291" s="197"/>
      <c r="Q291" s="198"/>
      <c r="R291" s="196"/>
      <c r="S291" s="198"/>
      <c r="T291" s="196"/>
      <c r="U291" s="196"/>
      <c r="V291" s="619"/>
      <c r="W291" s="619"/>
    </row>
    <row r="292" spans="1:23" s="175" customFormat="1" ht="16.149999999999999" hidden="1" customHeight="1">
      <c r="A292" s="189"/>
      <c r="B292" s="617"/>
      <c r="C292" s="617"/>
      <c r="D292" s="618"/>
      <c r="E292" s="205"/>
      <c r="F292" s="208"/>
      <c r="G292" s="200"/>
      <c r="H292" s="193"/>
      <c r="I292" s="193"/>
      <c r="J292" s="193"/>
      <c r="K292" s="194">
        <f t="shared" si="9"/>
        <v>0</v>
      </c>
      <c r="L292" s="195"/>
      <c r="M292" s="196"/>
      <c r="N292" s="196"/>
      <c r="O292" s="196"/>
      <c r="P292" s="197"/>
      <c r="Q292" s="198"/>
      <c r="R292" s="196"/>
      <c r="S292" s="198"/>
      <c r="T292" s="196"/>
      <c r="U292" s="196"/>
      <c r="V292" s="620"/>
      <c r="W292" s="620"/>
    </row>
    <row r="293" spans="1:23" s="175" customFormat="1" ht="16.149999999999999" hidden="1" customHeight="1">
      <c r="A293" s="189"/>
      <c r="B293" s="617"/>
      <c r="C293" s="617"/>
      <c r="D293" s="618"/>
      <c r="E293" s="206"/>
      <c r="F293" s="207"/>
      <c r="G293" s="192"/>
      <c r="H293" s="193"/>
      <c r="I293" s="193">
        <f>+H293*0.16</f>
        <v>0</v>
      </c>
      <c r="J293" s="193"/>
      <c r="K293" s="194">
        <f t="shared" si="9"/>
        <v>0</v>
      </c>
      <c r="L293" s="195"/>
      <c r="M293" s="196"/>
      <c r="N293" s="196"/>
      <c r="O293" s="196"/>
      <c r="P293" s="197"/>
      <c r="Q293" s="198"/>
      <c r="R293" s="196"/>
      <c r="S293" s="198"/>
      <c r="T293" s="196"/>
      <c r="U293" s="196"/>
      <c r="V293" s="619"/>
      <c r="W293" s="619"/>
    </row>
    <row r="294" spans="1:23" s="175" customFormat="1" ht="16.149999999999999" hidden="1" customHeight="1">
      <c r="A294" s="189"/>
      <c r="B294" s="617"/>
      <c r="C294" s="617"/>
      <c r="D294" s="618"/>
      <c r="E294" s="205"/>
      <c r="F294" s="208"/>
      <c r="G294" s="200"/>
      <c r="H294" s="193"/>
      <c r="I294" s="193"/>
      <c r="J294" s="193"/>
      <c r="K294" s="194">
        <f t="shared" si="9"/>
        <v>0</v>
      </c>
      <c r="L294" s="195"/>
      <c r="M294" s="196"/>
      <c r="N294" s="196"/>
      <c r="O294" s="196"/>
      <c r="P294" s="197"/>
      <c r="Q294" s="198"/>
      <c r="R294" s="196"/>
      <c r="S294" s="198"/>
      <c r="T294" s="196"/>
      <c r="U294" s="196"/>
      <c r="V294" s="620"/>
      <c r="W294" s="620"/>
    </row>
    <row r="295" spans="1:23" s="175" customFormat="1" ht="16.149999999999999" hidden="1" customHeight="1">
      <c r="A295" s="189"/>
      <c r="B295" s="617"/>
      <c r="C295" s="617"/>
      <c r="D295" s="618"/>
      <c r="E295" s="206"/>
      <c r="F295" s="207"/>
      <c r="G295" s="192"/>
      <c r="H295" s="193"/>
      <c r="I295" s="193">
        <f>+H295*0.16</f>
        <v>0</v>
      </c>
      <c r="J295" s="193"/>
      <c r="K295" s="194">
        <f t="shared" si="9"/>
        <v>0</v>
      </c>
      <c r="L295" s="195"/>
      <c r="M295" s="196"/>
      <c r="N295" s="196"/>
      <c r="O295" s="196"/>
      <c r="P295" s="197"/>
      <c r="Q295" s="198"/>
      <c r="R295" s="196"/>
      <c r="S295" s="198"/>
      <c r="T295" s="196"/>
      <c r="U295" s="196"/>
      <c r="V295" s="619"/>
      <c r="W295" s="619"/>
    </row>
    <row r="296" spans="1:23" s="175" customFormat="1" ht="16.149999999999999" hidden="1" customHeight="1">
      <c r="A296" s="189"/>
      <c r="B296" s="617"/>
      <c r="C296" s="617"/>
      <c r="D296" s="618"/>
      <c r="E296" s="205"/>
      <c r="F296" s="208"/>
      <c r="G296" s="200"/>
      <c r="H296" s="193"/>
      <c r="I296" s="193"/>
      <c r="J296" s="193"/>
      <c r="K296" s="194">
        <f t="shared" si="9"/>
        <v>0</v>
      </c>
      <c r="L296" s="195"/>
      <c r="M296" s="196"/>
      <c r="N296" s="196"/>
      <c r="O296" s="196"/>
      <c r="P296" s="197"/>
      <c r="Q296" s="198"/>
      <c r="R296" s="196"/>
      <c r="S296" s="198"/>
      <c r="T296" s="196"/>
      <c r="U296" s="196"/>
      <c r="V296" s="620"/>
      <c r="W296" s="620"/>
    </row>
    <row r="297" spans="1:23" s="175" customFormat="1" ht="16.149999999999999" hidden="1" customHeight="1">
      <c r="A297" s="189"/>
      <c r="B297" s="617"/>
      <c r="C297" s="617"/>
      <c r="D297" s="618"/>
      <c r="E297" s="206"/>
      <c r="F297" s="207"/>
      <c r="G297" s="192"/>
      <c r="H297" s="193"/>
      <c r="I297" s="193">
        <f>+H297*0.16</f>
        <v>0</v>
      </c>
      <c r="J297" s="193"/>
      <c r="K297" s="194">
        <f t="shared" si="9"/>
        <v>0</v>
      </c>
      <c r="L297" s="195"/>
      <c r="M297" s="196"/>
      <c r="N297" s="196"/>
      <c r="O297" s="196"/>
      <c r="P297" s="197"/>
      <c r="Q297" s="198"/>
      <c r="R297" s="196"/>
      <c r="S297" s="198"/>
      <c r="T297" s="196"/>
      <c r="U297" s="196"/>
      <c r="V297" s="619"/>
      <c r="W297" s="619"/>
    </row>
    <row r="298" spans="1:23" s="175" customFormat="1" ht="16.149999999999999" hidden="1" customHeight="1">
      <c r="A298" s="189"/>
      <c r="B298" s="617"/>
      <c r="C298" s="617"/>
      <c r="D298" s="618"/>
      <c r="E298" s="205"/>
      <c r="F298" s="208"/>
      <c r="G298" s="200"/>
      <c r="H298" s="193"/>
      <c r="I298" s="193"/>
      <c r="J298" s="193"/>
      <c r="K298" s="194">
        <f t="shared" si="9"/>
        <v>0</v>
      </c>
      <c r="L298" s="195"/>
      <c r="M298" s="196"/>
      <c r="N298" s="196"/>
      <c r="O298" s="196"/>
      <c r="P298" s="197"/>
      <c r="Q298" s="198"/>
      <c r="R298" s="196"/>
      <c r="S298" s="198"/>
      <c r="T298" s="196"/>
      <c r="U298" s="196"/>
      <c r="V298" s="620"/>
      <c r="W298" s="620"/>
    </row>
    <row r="299" spans="1:23" s="175" customFormat="1" ht="16.149999999999999" hidden="1" customHeight="1">
      <c r="A299" s="189"/>
      <c r="B299" s="617"/>
      <c r="C299" s="617"/>
      <c r="D299" s="618"/>
      <c r="E299" s="206"/>
      <c r="F299" s="207"/>
      <c r="G299" s="192"/>
      <c r="H299" s="193"/>
      <c r="I299" s="193">
        <f>+H299*0.16</f>
        <v>0</v>
      </c>
      <c r="J299" s="193"/>
      <c r="K299" s="194">
        <f t="shared" si="9"/>
        <v>0</v>
      </c>
      <c r="L299" s="195"/>
      <c r="M299" s="196"/>
      <c r="N299" s="196"/>
      <c r="O299" s="196"/>
      <c r="P299" s="197"/>
      <c r="Q299" s="198"/>
      <c r="R299" s="196"/>
      <c r="S299" s="198"/>
      <c r="T299" s="196"/>
      <c r="U299" s="196"/>
      <c r="V299" s="619"/>
      <c r="W299" s="619"/>
    </row>
    <row r="300" spans="1:23" s="175" customFormat="1" ht="16.149999999999999" hidden="1" customHeight="1">
      <c r="A300" s="189"/>
      <c r="B300" s="617"/>
      <c r="C300" s="617"/>
      <c r="D300" s="618"/>
      <c r="E300" s="205"/>
      <c r="F300" s="208"/>
      <c r="G300" s="200"/>
      <c r="H300" s="193"/>
      <c r="I300" s="193"/>
      <c r="J300" s="193"/>
      <c r="K300" s="194">
        <f t="shared" si="9"/>
        <v>0</v>
      </c>
      <c r="L300" s="195"/>
      <c r="M300" s="196"/>
      <c r="N300" s="196"/>
      <c r="O300" s="196"/>
      <c r="P300" s="197"/>
      <c r="Q300" s="198"/>
      <c r="R300" s="196"/>
      <c r="S300" s="198"/>
      <c r="T300" s="196"/>
      <c r="U300" s="196"/>
      <c r="V300" s="620"/>
      <c r="W300" s="620"/>
    </row>
    <row r="301" spans="1:23" s="175" customFormat="1" ht="16.149999999999999" hidden="1" customHeight="1">
      <c r="A301" s="189"/>
      <c r="B301" s="617"/>
      <c r="C301" s="617"/>
      <c r="D301" s="618"/>
      <c r="E301" s="206"/>
      <c r="F301" s="207"/>
      <c r="G301" s="192"/>
      <c r="H301" s="193"/>
      <c r="I301" s="193">
        <f>+H301*0.16</f>
        <v>0</v>
      </c>
      <c r="J301" s="193"/>
      <c r="K301" s="194">
        <f t="shared" si="9"/>
        <v>0</v>
      </c>
      <c r="L301" s="195"/>
      <c r="M301" s="196"/>
      <c r="N301" s="196"/>
      <c r="O301" s="196"/>
      <c r="P301" s="197"/>
      <c r="Q301" s="198"/>
      <c r="R301" s="196"/>
      <c r="S301" s="198"/>
      <c r="T301" s="196"/>
      <c r="U301" s="196"/>
      <c r="V301" s="619"/>
      <c r="W301" s="619"/>
    </row>
    <row r="302" spans="1:23" s="175" customFormat="1" ht="16.149999999999999" hidden="1" customHeight="1">
      <c r="A302" s="189"/>
      <c r="B302" s="617"/>
      <c r="C302" s="617"/>
      <c r="D302" s="618"/>
      <c r="E302" s="205"/>
      <c r="F302" s="208"/>
      <c r="G302" s="200"/>
      <c r="H302" s="193"/>
      <c r="I302" s="193"/>
      <c r="J302" s="193"/>
      <c r="K302" s="194">
        <f t="shared" si="9"/>
        <v>0</v>
      </c>
      <c r="L302" s="195"/>
      <c r="M302" s="196"/>
      <c r="N302" s="196"/>
      <c r="O302" s="196"/>
      <c r="P302" s="197"/>
      <c r="Q302" s="198"/>
      <c r="R302" s="196"/>
      <c r="S302" s="198"/>
      <c r="T302" s="196"/>
      <c r="U302" s="196"/>
      <c r="V302" s="620"/>
      <c r="W302" s="620"/>
    </row>
    <row r="303" spans="1:23" s="175" customFormat="1" ht="16.149999999999999" hidden="1" customHeight="1">
      <c r="A303" s="189"/>
      <c r="B303" s="617"/>
      <c r="C303" s="617"/>
      <c r="D303" s="618"/>
      <c r="E303" s="206"/>
      <c r="F303" s="207"/>
      <c r="G303" s="192"/>
      <c r="H303" s="193"/>
      <c r="I303" s="193">
        <f>+H303*0.16</f>
        <v>0</v>
      </c>
      <c r="J303" s="193"/>
      <c r="K303" s="194">
        <f t="shared" si="9"/>
        <v>0</v>
      </c>
      <c r="L303" s="195"/>
      <c r="M303" s="196"/>
      <c r="N303" s="196"/>
      <c r="O303" s="196"/>
      <c r="P303" s="197"/>
      <c r="Q303" s="198"/>
      <c r="R303" s="196"/>
      <c r="S303" s="198"/>
      <c r="T303" s="196"/>
      <c r="U303" s="196"/>
      <c r="V303" s="619"/>
      <c r="W303" s="619"/>
    </row>
    <row r="304" spans="1:23" s="175" customFormat="1" ht="16.149999999999999" hidden="1" customHeight="1">
      <c r="A304" s="189"/>
      <c r="B304" s="617"/>
      <c r="C304" s="617"/>
      <c r="D304" s="618"/>
      <c r="E304" s="205"/>
      <c r="F304" s="208"/>
      <c r="G304" s="200"/>
      <c r="H304" s="193"/>
      <c r="I304" s="193"/>
      <c r="J304" s="193"/>
      <c r="K304" s="194">
        <f t="shared" si="9"/>
        <v>0</v>
      </c>
      <c r="L304" s="195"/>
      <c r="M304" s="196"/>
      <c r="N304" s="196"/>
      <c r="O304" s="196"/>
      <c r="P304" s="197"/>
      <c r="Q304" s="198"/>
      <c r="R304" s="196"/>
      <c r="S304" s="198"/>
      <c r="T304" s="196"/>
      <c r="U304" s="196"/>
      <c r="V304" s="620"/>
      <c r="W304" s="620"/>
    </row>
    <row r="305" spans="1:23" s="175" customFormat="1" ht="16.149999999999999" hidden="1" customHeight="1">
      <c r="A305" s="189"/>
      <c r="B305" s="617"/>
      <c r="C305" s="617"/>
      <c r="D305" s="618"/>
      <c r="E305" s="206"/>
      <c r="F305" s="207"/>
      <c r="G305" s="192"/>
      <c r="H305" s="193"/>
      <c r="I305" s="193">
        <f>+H305*0.16</f>
        <v>0</v>
      </c>
      <c r="J305" s="193"/>
      <c r="K305" s="194">
        <f t="shared" si="9"/>
        <v>0</v>
      </c>
      <c r="L305" s="195"/>
      <c r="M305" s="196"/>
      <c r="N305" s="196"/>
      <c r="O305" s="196"/>
      <c r="P305" s="197"/>
      <c r="Q305" s="198"/>
      <c r="R305" s="196"/>
      <c r="S305" s="198"/>
      <c r="T305" s="196"/>
      <c r="U305" s="196"/>
      <c r="V305" s="619"/>
      <c r="W305" s="619"/>
    </row>
    <row r="306" spans="1:23" s="175" customFormat="1" ht="16.149999999999999" hidden="1" customHeight="1">
      <c r="A306" s="189"/>
      <c r="B306" s="617"/>
      <c r="C306" s="617"/>
      <c r="D306" s="618"/>
      <c r="E306" s="205"/>
      <c r="F306" s="208"/>
      <c r="G306" s="200"/>
      <c r="H306" s="193"/>
      <c r="I306" s="193"/>
      <c r="J306" s="193"/>
      <c r="K306" s="194">
        <f t="shared" si="9"/>
        <v>0</v>
      </c>
      <c r="L306" s="195"/>
      <c r="M306" s="196"/>
      <c r="N306" s="196"/>
      <c r="O306" s="196"/>
      <c r="P306" s="197"/>
      <c r="Q306" s="198"/>
      <c r="R306" s="196"/>
      <c r="S306" s="198"/>
      <c r="T306" s="196"/>
      <c r="U306" s="196"/>
      <c r="V306" s="620"/>
      <c r="W306" s="620"/>
    </row>
    <row r="307" spans="1:23" s="175" customFormat="1" ht="16.149999999999999" hidden="1" customHeight="1">
      <c r="A307" s="189"/>
      <c r="B307" s="617"/>
      <c r="C307" s="617"/>
      <c r="D307" s="618"/>
      <c r="E307" s="206"/>
      <c r="F307" s="207"/>
      <c r="G307" s="192"/>
      <c r="H307" s="193"/>
      <c r="I307" s="193">
        <f>+H307*0.16</f>
        <v>0</v>
      </c>
      <c r="J307" s="193"/>
      <c r="K307" s="194">
        <f t="shared" si="9"/>
        <v>0</v>
      </c>
      <c r="L307" s="195"/>
      <c r="M307" s="196"/>
      <c r="N307" s="196"/>
      <c r="O307" s="196"/>
      <c r="P307" s="197"/>
      <c r="Q307" s="198"/>
      <c r="R307" s="196"/>
      <c r="S307" s="198"/>
      <c r="T307" s="196"/>
      <c r="U307" s="196"/>
      <c r="V307" s="619"/>
      <c r="W307" s="619"/>
    </row>
    <row r="308" spans="1:23" s="175" customFormat="1" ht="16.149999999999999" hidden="1" customHeight="1">
      <c r="A308" s="189"/>
      <c r="B308" s="617"/>
      <c r="C308" s="617"/>
      <c r="D308" s="618"/>
      <c r="E308" s="205"/>
      <c r="F308" s="208"/>
      <c r="G308" s="200"/>
      <c r="H308" s="193"/>
      <c r="I308" s="193"/>
      <c r="J308" s="193"/>
      <c r="K308" s="194">
        <f t="shared" si="9"/>
        <v>0</v>
      </c>
      <c r="L308" s="195"/>
      <c r="M308" s="196"/>
      <c r="N308" s="196"/>
      <c r="O308" s="196"/>
      <c r="P308" s="197"/>
      <c r="Q308" s="198"/>
      <c r="R308" s="196"/>
      <c r="S308" s="198"/>
      <c r="T308" s="196"/>
      <c r="U308" s="196"/>
      <c r="V308" s="620"/>
      <c r="W308" s="620"/>
    </row>
    <row r="309" spans="1:23" s="175" customFormat="1" ht="16.149999999999999" hidden="1" customHeight="1">
      <c r="A309" s="189"/>
      <c r="B309" s="617"/>
      <c r="C309" s="617"/>
      <c r="D309" s="618"/>
      <c r="E309" s="206"/>
      <c r="F309" s="207"/>
      <c r="G309" s="192"/>
      <c r="H309" s="193"/>
      <c r="I309" s="193">
        <f>+H309*0.16</f>
        <v>0</v>
      </c>
      <c r="J309" s="193"/>
      <c r="K309" s="194">
        <f t="shared" si="9"/>
        <v>0</v>
      </c>
      <c r="L309" s="195"/>
      <c r="M309" s="196"/>
      <c r="N309" s="196"/>
      <c r="O309" s="196"/>
      <c r="P309" s="197"/>
      <c r="Q309" s="198"/>
      <c r="R309" s="196"/>
      <c r="S309" s="198"/>
      <c r="T309" s="196"/>
      <c r="U309" s="196"/>
      <c r="V309" s="619"/>
      <c r="W309" s="619"/>
    </row>
    <row r="310" spans="1:23" s="175" customFormat="1" ht="16.149999999999999" hidden="1" customHeight="1">
      <c r="A310" s="189"/>
      <c r="B310" s="617"/>
      <c r="C310" s="617"/>
      <c r="D310" s="618"/>
      <c r="E310" s="205"/>
      <c r="F310" s="208"/>
      <c r="G310" s="200"/>
      <c r="H310" s="193"/>
      <c r="I310" s="193"/>
      <c r="J310" s="193"/>
      <c r="K310" s="194">
        <f t="shared" ref="K310:K346" si="10">SUM(H310:J310)</f>
        <v>0</v>
      </c>
      <c r="L310" s="195"/>
      <c r="M310" s="196"/>
      <c r="N310" s="196"/>
      <c r="O310" s="196"/>
      <c r="P310" s="197"/>
      <c r="Q310" s="198"/>
      <c r="R310" s="196"/>
      <c r="S310" s="198"/>
      <c r="T310" s="196"/>
      <c r="U310" s="196"/>
      <c r="V310" s="620"/>
      <c r="W310" s="620"/>
    </row>
    <row r="311" spans="1:23" s="175" customFormat="1" ht="16.149999999999999" hidden="1" customHeight="1">
      <c r="A311" s="189"/>
      <c r="B311" s="617"/>
      <c r="C311" s="617"/>
      <c r="D311" s="618"/>
      <c r="E311" s="206"/>
      <c r="F311" s="207"/>
      <c r="G311" s="192"/>
      <c r="H311" s="193"/>
      <c r="I311" s="193">
        <f>+H311*0.16</f>
        <v>0</v>
      </c>
      <c r="J311" s="193"/>
      <c r="K311" s="194">
        <f t="shared" si="10"/>
        <v>0</v>
      </c>
      <c r="L311" s="195"/>
      <c r="M311" s="196"/>
      <c r="N311" s="196"/>
      <c r="O311" s="196"/>
      <c r="P311" s="197"/>
      <c r="Q311" s="198"/>
      <c r="R311" s="196"/>
      <c r="S311" s="198"/>
      <c r="T311" s="196"/>
      <c r="U311" s="196"/>
      <c r="V311" s="619"/>
      <c r="W311" s="619"/>
    </row>
    <row r="312" spans="1:23" s="175" customFormat="1" ht="16.149999999999999" hidden="1" customHeight="1">
      <c r="A312" s="189"/>
      <c r="B312" s="617"/>
      <c r="C312" s="617"/>
      <c r="D312" s="618"/>
      <c r="E312" s="205"/>
      <c r="F312" s="208"/>
      <c r="G312" s="200"/>
      <c r="H312" s="193"/>
      <c r="I312" s="193"/>
      <c r="J312" s="193"/>
      <c r="K312" s="194">
        <f t="shared" si="10"/>
        <v>0</v>
      </c>
      <c r="L312" s="195"/>
      <c r="M312" s="196"/>
      <c r="N312" s="196"/>
      <c r="O312" s="196"/>
      <c r="P312" s="197"/>
      <c r="Q312" s="198"/>
      <c r="R312" s="196"/>
      <c r="S312" s="198"/>
      <c r="T312" s="196"/>
      <c r="U312" s="196"/>
      <c r="V312" s="620"/>
      <c r="W312" s="620"/>
    </row>
    <row r="313" spans="1:23" s="175" customFormat="1" ht="16.149999999999999" hidden="1" customHeight="1">
      <c r="A313" s="189"/>
      <c r="B313" s="617"/>
      <c r="C313" s="617"/>
      <c r="D313" s="618"/>
      <c r="E313" s="206"/>
      <c r="F313" s="207"/>
      <c r="G313" s="192"/>
      <c r="H313" s="193"/>
      <c r="I313" s="193">
        <f>+H313*0.16</f>
        <v>0</v>
      </c>
      <c r="J313" s="193"/>
      <c r="K313" s="194">
        <f t="shared" si="10"/>
        <v>0</v>
      </c>
      <c r="L313" s="195"/>
      <c r="M313" s="196"/>
      <c r="N313" s="196"/>
      <c r="O313" s="196"/>
      <c r="P313" s="197"/>
      <c r="Q313" s="198"/>
      <c r="R313" s="196"/>
      <c r="S313" s="198"/>
      <c r="T313" s="196"/>
      <c r="U313" s="196"/>
      <c r="V313" s="619"/>
      <c r="W313" s="619"/>
    </row>
    <row r="314" spans="1:23" s="175" customFormat="1" ht="16.149999999999999" hidden="1" customHeight="1">
      <c r="A314" s="189"/>
      <c r="B314" s="617"/>
      <c r="C314" s="617"/>
      <c r="D314" s="618"/>
      <c r="E314" s="205"/>
      <c r="F314" s="208"/>
      <c r="G314" s="200"/>
      <c r="H314" s="193"/>
      <c r="I314" s="193"/>
      <c r="J314" s="193"/>
      <c r="K314" s="194">
        <f t="shared" si="10"/>
        <v>0</v>
      </c>
      <c r="L314" s="195"/>
      <c r="M314" s="196"/>
      <c r="N314" s="196"/>
      <c r="O314" s="196"/>
      <c r="P314" s="197"/>
      <c r="Q314" s="198"/>
      <c r="R314" s="196"/>
      <c r="S314" s="198"/>
      <c r="T314" s="196"/>
      <c r="U314" s="196"/>
      <c r="V314" s="620"/>
      <c r="W314" s="620"/>
    </row>
    <row r="315" spans="1:23" s="175" customFormat="1" ht="16.149999999999999" hidden="1" customHeight="1">
      <c r="A315" s="189"/>
      <c r="B315" s="617"/>
      <c r="C315" s="617"/>
      <c r="D315" s="618"/>
      <c r="E315" s="206"/>
      <c r="F315" s="207"/>
      <c r="G315" s="192"/>
      <c r="H315" s="193"/>
      <c r="I315" s="193">
        <f>+H315*0.16</f>
        <v>0</v>
      </c>
      <c r="J315" s="193"/>
      <c r="K315" s="194">
        <f t="shared" si="10"/>
        <v>0</v>
      </c>
      <c r="L315" s="195"/>
      <c r="M315" s="196"/>
      <c r="N315" s="196"/>
      <c r="O315" s="196"/>
      <c r="P315" s="197"/>
      <c r="Q315" s="198"/>
      <c r="R315" s="196"/>
      <c r="S315" s="198"/>
      <c r="T315" s="196"/>
      <c r="U315" s="196"/>
      <c r="V315" s="619"/>
      <c r="W315" s="619"/>
    </row>
    <row r="316" spans="1:23" s="175" customFormat="1" ht="16.149999999999999" hidden="1" customHeight="1">
      <c r="A316" s="189"/>
      <c r="B316" s="617"/>
      <c r="C316" s="617"/>
      <c r="D316" s="618"/>
      <c r="E316" s="205"/>
      <c r="F316" s="208"/>
      <c r="G316" s="200"/>
      <c r="H316" s="193"/>
      <c r="I316" s="193"/>
      <c r="J316" s="193"/>
      <c r="K316" s="194">
        <f t="shared" si="10"/>
        <v>0</v>
      </c>
      <c r="L316" s="195"/>
      <c r="M316" s="196"/>
      <c r="N316" s="196"/>
      <c r="O316" s="196"/>
      <c r="P316" s="197"/>
      <c r="Q316" s="198"/>
      <c r="R316" s="196"/>
      <c r="S316" s="198"/>
      <c r="T316" s="196"/>
      <c r="U316" s="196"/>
      <c r="V316" s="620"/>
      <c r="W316" s="620"/>
    </row>
    <row r="317" spans="1:23" s="175" customFormat="1" ht="16.149999999999999" hidden="1" customHeight="1">
      <c r="A317" s="189"/>
      <c r="B317" s="617"/>
      <c r="C317" s="617"/>
      <c r="D317" s="618"/>
      <c r="E317" s="206"/>
      <c r="F317" s="207"/>
      <c r="G317" s="192"/>
      <c r="H317" s="193"/>
      <c r="I317" s="193">
        <f>+H317*0.16</f>
        <v>0</v>
      </c>
      <c r="J317" s="193"/>
      <c r="K317" s="194">
        <f t="shared" si="10"/>
        <v>0</v>
      </c>
      <c r="L317" s="195"/>
      <c r="M317" s="196"/>
      <c r="N317" s="196"/>
      <c r="O317" s="196"/>
      <c r="P317" s="197"/>
      <c r="Q317" s="198"/>
      <c r="R317" s="196"/>
      <c r="S317" s="198"/>
      <c r="T317" s="196"/>
      <c r="U317" s="196"/>
      <c r="V317" s="619"/>
      <c r="W317" s="619"/>
    </row>
    <row r="318" spans="1:23" s="175" customFormat="1" ht="16.149999999999999" hidden="1" customHeight="1">
      <c r="A318" s="189"/>
      <c r="B318" s="617"/>
      <c r="C318" s="617"/>
      <c r="D318" s="618"/>
      <c r="E318" s="205"/>
      <c r="F318" s="208"/>
      <c r="G318" s="200"/>
      <c r="H318" s="193"/>
      <c r="I318" s="193"/>
      <c r="J318" s="193"/>
      <c r="K318" s="194">
        <f t="shared" si="10"/>
        <v>0</v>
      </c>
      <c r="L318" s="195"/>
      <c r="M318" s="196"/>
      <c r="N318" s="196"/>
      <c r="O318" s="196"/>
      <c r="P318" s="197"/>
      <c r="Q318" s="198"/>
      <c r="R318" s="196"/>
      <c r="S318" s="198"/>
      <c r="T318" s="196"/>
      <c r="U318" s="196"/>
      <c r="V318" s="620"/>
      <c r="W318" s="620"/>
    </row>
    <row r="319" spans="1:23" s="175" customFormat="1" ht="16.149999999999999" hidden="1" customHeight="1">
      <c r="A319" s="189"/>
      <c r="B319" s="617"/>
      <c r="C319" s="617"/>
      <c r="D319" s="618"/>
      <c r="E319" s="206"/>
      <c r="F319" s="207"/>
      <c r="G319" s="192"/>
      <c r="H319" s="193"/>
      <c r="I319" s="193">
        <f>+H319*0.16</f>
        <v>0</v>
      </c>
      <c r="J319" s="193"/>
      <c r="K319" s="194">
        <f t="shared" si="10"/>
        <v>0</v>
      </c>
      <c r="L319" s="195"/>
      <c r="M319" s="196"/>
      <c r="N319" s="196"/>
      <c r="O319" s="196"/>
      <c r="P319" s="197"/>
      <c r="Q319" s="198"/>
      <c r="R319" s="196"/>
      <c r="S319" s="198"/>
      <c r="T319" s="196"/>
      <c r="U319" s="196"/>
      <c r="V319" s="619"/>
      <c r="W319" s="619"/>
    </row>
    <row r="320" spans="1:23" s="175" customFormat="1" ht="16.149999999999999" hidden="1" customHeight="1">
      <c r="A320" s="189"/>
      <c r="B320" s="617"/>
      <c r="C320" s="617"/>
      <c r="D320" s="618"/>
      <c r="E320" s="205"/>
      <c r="F320" s="208"/>
      <c r="G320" s="200"/>
      <c r="H320" s="193"/>
      <c r="I320" s="193"/>
      <c r="J320" s="193"/>
      <c r="K320" s="194">
        <f t="shared" si="10"/>
        <v>0</v>
      </c>
      <c r="L320" s="195"/>
      <c r="M320" s="196"/>
      <c r="N320" s="196"/>
      <c r="O320" s="196"/>
      <c r="P320" s="197"/>
      <c r="Q320" s="198"/>
      <c r="R320" s="196"/>
      <c r="S320" s="198"/>
      <c r="T320" s="196"/>
      <c r="U320" s="196"/>
      <c r="V320" s="620"/>
      <c r="W320" s="620"/>
    </row>
    <row r="321" spans="1:23" s="175" customFormat="1" ht="16.149999999999999" hidden="1" customHeight="1">
      <c r="A321" s="189"/>
      <c r="B321" s="617"/>
      <c r="C321" s="617"/>
      <c r="D321" s="618"/>
      <c r="E321" s="206"/>
      <c r="F321" s="207"/>
      <c r="G321" s="192"/>
      <c r="H321" s="193"/>
      <c r="I321" s="193">
        <f>+H321*0.16</f>
        <v>0</v>
      </c>
      <c r="J321" s="193"/>
      <c r="K321" s="194">
        <f t="shared" si="10"/>
        <v>0</v>
      </c>
      <c r="L321" s="195"/>
      <c r="M321" s="196"/>
      <c r="N321" s="196"/>
      <c r="O321" s="196"/>
      <c r="P321" s="197"/>
      <c r="Q321" s="198"/>
      <c r="R321" s="196"/>
      <c r="S321" s="198"/>
      <c r="T321" s="196"/>
      <c r="U321" s="196"/>
      <c r="V321" s="619"/>
      <c r="W321" s="619"/>
    </row>
    <row r="322" spans="1:23" s="175" customFormat="1" ht="16.149999999999999" hidden="1" customHeight="1">
      <c r="A322" s="189"/>
      <c r="B322" s="617"/>
      <c r="C322" s="617"/>
      <c r="D322" s="618"/>
      <c r="E322" s="205"/>
      <c r="F322" s="208"/>
      <c r="G322" s="200"/>
      <c r="H322" s="193"/>
      <c r="I322" s="193"/>
      <c r="J322" s="193"/>
      <c r="K322" s="194">
        <f t="shared" si="10"/>
        <v>0</v>
      </c>
      <c r="L322" s="195"/>
      <c r="M322" s="196"/>
      <c r="N322" s="196"/>
      <c r="O322" s="196"/>
      <c r="P322" s="197"/>
      <c r="Q322" s="198"/>
      <c r="R322" s="196"/>
      <c r="S322" s="198"/>
      <c r="T322" s="196"/>
      <c r="U322" s="196"/>
      <c r="V322" s="620"/>
      <c r="W322" s="620"/>
    </row>
    <row r="323" spans="1:23" s="175" customFormat="1" ht="16.149999999999999" hidden="1" customHeight="1">
      <c r="A323" s="189"/>
      <c r="B323" s="617"/>
      <c r="C323" s="617"/>
      <c r="D323" s="618"/>
      <c r="E323" s="206"/>
      <c r="F323" s="207"/>
      <c r="G323" s="192"/>
      <c r="H323" s="193"/>
      <c r="I323" s="193">
        <f>+H323*0.16</f>
        <v>0</v>
      </c>
      <c r="J323" s="193"/>
      <c r="K323" s="194">
        <f t="shared" si="10"/>
        <v>0</v>
      </c>
      <c r="L323" s="195"/>
      <c r="M323" s="196"/>
      <c r="N323" s="196"/>
      <c r="O323" s="196"/>
      <c r="P323" s="197"/>
      <c r="Q323" s="198"/>
      <c r="R323" s="196"/>
      <c r="S323" s="198"/>
      <c r="T323" s="196"/>
      <c r="U323" s="196"/>
      <c r="V323" s="619"/>
      <c r="W323" s="619"/>
    </row>
    <row r="324" spans="1:23" s="175" customFormat="1" ht="16.149999999999999" hidden="1" customHeight="1">
      <c r="A324" s="189"/>
      <c r="B324" s="617"/>
      <c r="C324" s="617"/>
      <c r="D324" s="618"/>
      <c r="E324" s="205"/>
      <c r="F324" s="208"/>
      <c r="G324" s="200"/>
      <c r="H324" s="193"/>
      <c r="I324" s="193"/>
      <c r="J324" s="193"/>
      <c r="K324" s="194">
        <f t="shared" si="10"/>
        <v>0</v>
      </c>
      <c r="L324" s="195"/>
      <c r="M324" s="196"/>
      <c r="N324" s="196"/>
      <c r="O324" s="196"/>
      <c r="P324" s="197"/>
      <c r="Q324" s="198"/>
      <c r="R324" s="196"/>
      <c r="S324" s="198"/>
      <c r="T324" s="196"/>
      <c r="U324" s="196"/>
      <c r="V324" s="620"/>
      <c r="W324" s="620"/>
    </row>
    <row r="325" spans="1:23" s="175" customFormat="1" ht="16.149999999999999" hidden="1" customHeight="1">
      <c r="A325" s="189"/>
      <c r="B325" s="617"/>
      <c r="C325" s="617"/>
      <c r="D325" s="618"/>
      <c r="E325" s="206"/>
      <c r="F325" s="207"/>
      <c r="G325" s="192"/>
      <c r="H325" s="193"/>
      <c r="I325" s="193">
        <f>+H325*0.16</f>
        <v>0</v>
      </c>
      <c r="J325" s="193"/>
      <c r="K325" s="194">
        <f t="shared" si="10"/>
        <v>0</v>
      </c>
      <c r="L325" s="195"/>
      <c r="M325" s="196"/>
      <c r="N325" s="196"/>
      <c r="O325" s="196"/>
      <c r="P325" s="197"/>
      <c r="Q325" s="198"/>
      <c r="R325" s="196"/>
      <c r="S325" s="198"/>
      <c r="T325" s="196"/>
      <c r="U325" s="196"/>
      <c r="V325" s="619"/>
      <c r="W325" s="619"/>
    </row>
    <row r="326" spans="1:23" s="175" customFormat="1" ht="16.149999999999999" hidden="1" customHeight="1">
      <c r="A326" s="189"/>
      <c r="B326" s="617"/>
      <c r="C326" s="617"/>
      <c r="D326" s="618"/>
      <c r="E326" s="205"/>
      <c r="F326" s="208"/>
      <c r="G326" s="200"/>
      <c r="H326" s="193"/>
      <c r="I326" s="193"/>
      <c r="J326" s="193"/>
      <c r="K326" s="194">
        <f t="shared" si="10"/>
        <v>0</v>
      </c>
      <c r="L326" s="195"/>
      <c r="M326" s="196"/>
      <c r="N326" s="196"/>
      <c r="O326" s="196"/>
      <c r="P326" s="197"/>
      <c r="Q326" s="198"/>
      <c r="R326" s="196"/>
      <c r="S326" s="198"/>
      <c r="T326" s="196"/>
      <c r="U326" s="196"/>
      <c r="V326" s="620"/>
      <c r="W326" s="620"/>
    </row>
    <row r="327" spans="1:23" s="175" customFormat="1" ht="16.149999999999999" hidden="1" customHeight="1">
      <c r="A327" s="189"/>
      <c r="B327" s="617"/>
      <c r="C327" s="617"/>
      <c r="D327" s="618"/>
      <c r="E327" s="206"/>
      <c r="F327" s="207"/>
      <c r="G327" s="192"/>
      <c r="H327" s="193"/>
      <c r="I327" s="193">
        <f>+H327*0.16</f>
        <v>0</v>
      </c>
      <c r="J327" s="193"/>
      <c r="K327" s="194">
        <f t="shared" si="10"/>
        <v>0</v>
      </c>
      <c r="L327" s="195"/>
      <c r="M327" s="196"/>
      <c r="N327" s="196"/>
      <c r="O327" s="196"/>
      <c r="P327" s="197"/>
      <c r="Q327" s="198"/>
      <c r="R327" s="196"/>
      <c r="S327" s="198"/>
      <c r="T327" s="196"/>
      <c r="U327" s="196"/>
      <c r="V327" s="619"/>
      <c r="W327" s="619"/>
    </row>
    <row r="328" spans="1:23" s="175" customFormat="1" ht="16.149999999999999" hidden="1" customHeight="1">
      <c r="A328" s="189"/>
      <c r="B328" s="617"/>
      <c r="C328" s="617"/>
      <c r="D328" s="618"/>
      <c r="E328" s="205"/>
      <c r="F328" s="208"/>
      <c r="G328" s="200"/>
      <c r="H328" s="193"/>
      <c r="I328" s="193"/>
      <c r="J328" s="193"/>
      <c r="K328" s="194">
        <f t="shared" si="10"/>
        <v>0</v>
      </c>
      <c r="L328" s="195"/>
      <c r="M328" s="196"/>
      <c r="N328" s="196"/>
      <c r="O328" s="196"/>
      <c r="P328" s="197"/>
      <c r="Q328" s="198"/>
      <c r="R328" s="196"/>
      <c r="S328" s="198"/>
      <c r="T328" s="196"/>
      <c r="U328" s="196"/>
      <c r="V328" s="620"/>
      <c r="W328" s="620"/>
    </row>
    <row r="329" spans="1:23" s="175" customFormat="1" ht="16.149999999999999" hidden="1" customHeight="1">
      <c r="A329" s="189"/>
      <c r="B329" s="617"/>
      <c r="C329" s="617"/>
      <c r="D329" s="618"/>
      <c r="E329" s="206"/>
      <c r="F329" s="207"/>
      <c r="G329" s="192"/>
      <c r="H329" s="193"/>
      <c r="I329" s="193">
        <f>+H329*0.16</f>
        <v>0</v>
      </c>
      <c r="J329" s="193"/>
      <c r="K329" s="194">
        <f t="shared" si="10"/>
        <v>0</v>
      </c>
      <c r="L329" s="195"/>
      <c r="M329" s="196"/>
      <c r="N329" s="196"/>
      <c r="O329" s="196"/>
      <c r="P329" s="197"/>
      <c r="Q329" s="198"/>
      <c r="R329" s="196"/>
      <c r="S329" s="198"/>
      <c r="T329" s="196"/>
      <c r="U329" s="196"/>
      <c r="V329" s="619"/>
      <c r="W329" s="619"/>
    </row>
    <row r="330" spans="1:23" s="175" customFormat="1" ht="16.149999999999999" hidden="1" customHeight="1">
      <c r="A330" s="189"/>
      <c r="B330" s="617"/>
      <c r="C330" s="617"/>
      <c r="D330" s="618"/>
      <c r="E330" s="205"/>
      <c r="F330" s="208"/>
      <c r="G330" s="200"/>
      <c r="H330" s="193"/>
      <c r="I330" s="193"/>
      <c r="J330" s="193"/>
      <c r="K330" s="194">
        <f t="shared" si="10"/>
        <v>0</v>
      </c>
      <c r="L330" s="195"/>
      <c r="M330" s="196"/>
      <c r="N330" s="196"/>
      <c r="O330" s="196"/>
      <c r="P330" s="197"/>
      <c r="Q330" s="198"/>
      <c r="R330" s="196"/>
      <c r="S330" s="198"/>
      <c r="T330" s="196"/>
      <c r="U330" s="196"/>
      <c r="V330" s="620"/>
      <c r="W330" s="620"/>
    </row>
    <row r="331" spans="1:23" s="175" customFormat="1" ht="16.149999999999999" hidden="1" customHeight="1">
      <c r="A331" s="189"/>
      <c r="B331" s="617"/>
      <c r="C331" s="617"/>
      <c r="D331" s="618"/>
      <c r="E331" s="206"/>
      <c r="F331" s="207"/>
      <c r="G331" s="192"/>
      <c r="H331" s="193"/>
      <c r="I331" s="193">
        <f>+H331*0.16</f>
        <v>0</v>
      </c>
      <c r="J331" s="193"/>
      <c r="K331" s="194">
        <f t="shared" si="10"/>
        <v>0</v>
      </c>
      <c r="L331" s="195"/>
      <c r="M331" s="196"/>
      <c r="N331" s="196"/>
      <c r="O331" s="196"/>
      <c r="P331" s="197"/>
      <c r="Q331" s="198"/>
      <c r="R331" s="196"/>
      <c r="S331" s="198"/>
      <c r="T331" s="196"/>
      <c r="U331" s="196"/>
      <c r="V331" s="619"/>
      <c r="W331" s="619"/>
    </row>
    <row r="332" spans="1:23" s="175" customFormat="1" ht="16.149999999999999" hidden="1" customHeight="1">
      <c r="A332" s="189"/>
      <c r="B332" s="617"/>
      <c r="C332" s="617"/>
      <c r="D332" s="618"/>
      <c r="E332" s="205"/>
      <c r="F332" s="208"/>
      <c r="G332" s="200"/>
      <c r="H332" s="193"/>
      <c r="I332" s="193"/>
      <c r="J332" s="193"/>
      <c r="K332" s="194">
        <f t="shared" si="10"/>
        <v>0</v>
      </c>
      <c r="L332" s="195"/>
      <c r="M332" s="196"/>
      <c r="N332" s="196"/>
      <c r="O332" s="196"/>
      <c r="P332" s="197"/>
      <c r="Q332" s="198"/>
      <c r="R332" s="196"/>
      <c r="S332" s="198"/>
      <c r="T332" s="196"/>
      <c r="U332" s="196"/>
      <c r="V332" s="620"/>
      <c r="W332" s="620"/>
    </row>
    <row r="333" spans="1:23" s="175" customFormat="1" ht="16.149999999999999" hidden="1" customHeight="1">
      <c r="A333" s="189"/>
      <c r="B333" s="617"/>
      <c r="C333" s="617"/>
      <c r="D333" s="618"/>
      <c r="E333" s="206"/>
      <c r="F333" s="207"/>
      <c r="G333" s="192"/>
      <c r="H333" s="193"/>
      <c r="I333" s="193">
        <f>+H333*0.16</f>
        <v>0</v>
      </c>
      <c r="J333" s="193"/>
      <c r="K333" s="194">
        <f t="shared" si="10"/>
        <v>0</v>
      </c>
      <c r="L333" s="195"/>
      <c r="M333" s="196"/>
      <c r="N333" s="196"/>
      <c r="O333" s="196"/>
      <c r="P333" s="197"/>
      <c r="Q333" s="198"/>
      <c r="R333" s="196"/>
      <c r="S333" s="198"/>
      <c r="T333" s="196"/>
      <c r="U333" s="196"/>
      <c r="V333" s="619"/>
      <c r="W333" s="619"/>
    </row>
    <row r="334" spans="1:23" s="175" customFormat="1" ht="16.149999999999999" hidden="1" customHeight="1">
      <c r="A334" s="189"/>
      <c r="B334" s="617"/>
      <c r="C334" s="617"/>
      <c r="D334" s="618"/>
      <c r="E334" s="205"/>
      <c r="F334" s="208"/>
      <c r="G334" s="200"/>
      <c r="H334" s="193"/>
      <c r="I334" s="193"/>
      <c r="J334" s="193"/>
      <c r="K334" s="194">
        <f t="shared" si="10"/>
        <v>0</v>
      </c>
      <c r="L334" s="195"/>
      <c r="M334" s="196"/>
      <c r="N334" s="196"/>
      <c r="O334" s="196"/>
      <c r="P334" s="197"/>
      <c r="Q334" s="198"/>
      <c r="R334" s="196"/>
      <c r="S334" s="198"/>
      <c r="T334" s="196"/>
      <c r="U334" s="196"/>
      <c r="V334" s="620"/>
      <c r="W334" s="620"/>
    </row>
    <row r="335" spans="1:23" s="175" customFormat="1" ht="16.149999999999999" hidden="1" customHeight="1">
      <c r="A335" s="189"/>
      <c r="B335" s="617"/>
      <c r="C335" s="617"/>
      <c r="D335" s="618"/>
      <c r="E335" s="206"/>
      <c r="F335" s="207"/>
      <c r="G335" s="192"/>
      <c r="H335" s="193"/>
      <c r="I335" s="193">
        <f>+H335*0.16</f>
        <v>0</v>
      </c>
      <c r="J335" s="193"/>
      <c r="K335" s="194">
        <f t="shared" si="10"/>
        <v>0</v>
      </c>
      <c r="L335" s="195"/>
      <c r="M335" s="196"/>
      <c r="N335" s="196"/>
      <c r="O335" s="196"/>
      <c r="P335" s="197"/>
      <c r="Q335" s="198"/>
      <c r="R335" s="196"/>
      <c r="S335" s="198"/>
      <c r="T335" s="196"/>
      <c r="U335" s="196"/>
      <c r="V335" s="619"/>
      <c r="W335" s="619"/>
    </row>
    <row r="336" spans="1:23" s="175" customFormat="1" ht="16.149999999999999" hidden="1" customHeight="1">
      <c r="A336" s="189"/>
      <c r="B336" s="617"/>
      <c r="C336" s="617"/>
      <c r="D336" s="618"/>
      <c r="E336" s="205"/>
      <c r="F336" s="208"/>
      <c r="G336" s="200"/>
      <c r="H336" s="193"/>
      <c r="I336" s="193"/>
      <c r="J336" s="193"/>
      <c r="K336" s="194">
        <f t="shared" si="10"/>
        <v>0</v>
      </c>
      <c r="L336" s="195"/>
      <c r="M336" s="196"/>
      <c r="N336" s="196"/>
      <c r="O336" s="196"/>
      <c r="P336" s="197"/>
      <c r="Q336" s="198"/>
      <c r="R336" s="196"/>
      <c r="S336" s="198"/>
      <c r="T336" s="196"/>
      <c r="U336" s="196"/>
      <c r="V336" s="620"/>
      <c r="W336" s="620"/>
    </row>
    <row r="337" spans="1:23" s="175" customFormat="1" ht="16.149999999999999" hidden="1" customHeight="1">
      <c r="A337" s="189"/>
      <c r="B337" s="617"/>
      <c r="C337" s="617"/>
      <c r="D337" s="618"/>
      <c r="E337" s="206"/>
      <c r="F337" s="207"/>
      <c r="G337" s="192"/>
      <c r="H337" s="193"/>
      <c r="I337" s="193">
        <f>+H337*0.16</f>
        <v>0</v>
      </c>
      <c r="J337" s="193"/>
      <c r="K337" s="194">
        <f t="shared" si="10"/>
        <v>0</v>
      </c>
      <c r="L337" s="195"/>
      <c r="M337" s="196"/>
      <c r="N337" s="196"/>
      <c r="O337" s="196"/>
      <c r="P337" s="197"/>
      <c r="Q337" s="198"/>
      <c r="R337" s="196"/>
      <c r="S337" s="198"/>
      <c r="T337" s="196"/>
      <c r="U337" s="196"/>
      <c r="V337" s="619"/>
      <c r="W337" s="619"/>
    </row>
    <row r="338" spans="1:23" s="175" customFormat="1" ht="16.149999999999999" hidden="1" customHeight="1">
      <c r="A338" s="189"/>
      <c r="B338" s="617"/>
      <c r="C338" s="617"/>
      <c r="D338" s="618"/>
      <c r="E338" s="205"/>
      <c r="F338" s="208"/>
      <c r="G338" s="200"/>
      <c r="H338" s="193"/>
      <c r="I338" s="193"/>
      <c r="J338" s="193"/>
      <c r="K338" s="194">
        <f t="shared" si="10"/>
        <v>0</v>
      </c>
      <c r="L338" s="195"/>
      <c r="M338" s="196"/>
      <c r="N338" s="196"/>
      <c r="O338" s="196"/>
      <c r="P338" s="197"/>
      <c r="Q338" s="198"/>
      <c r="R338" s="196"/>
      <c r="S338" s="198"/>
      <c r="T338" s="196"/>
      <c r="U338" s="196"/>
      <c r="V338" s="620"/>
      <c r="W338" s="620"/>
    </row>
    <row r="339" spans="1:23" s="175" customFormat="1" ht="16.149999999999999" hidden="1" customHeight="1">
      <c r="A339" s="189"/>
      <c r="B339" s="617"/>
      <c r="C339" s="617"/>
      <c r="D339" s="618"/>
      <c r="E339" s="206"/>
      <c r="F339" s="207"/>
      <c r="G339" s="192"/>
      <c r="H339" s="193"/>
      <c r="I339" s="193">
        <f>+H339*0.16</f>
        <v>0</v>
      </c>
      <c r="J339" s="193"/>
      <c r="K339" s="194">
        <f t="shared" si="10"/>
        <v>0</v>
      </c>
      <c r="L339" s="195"/>
      <c r="M339" s="196"/>
      <c r="N339" s="196"/>
      <c r="O339" s="196"/>
      <c r="P339" s="197"/>
      <c r="Q339" s="198"/>
      <c r="R339" s="196"/>
      <c r="S339" s="198"/>
      <c r="T339" s="196"/>
      <c r="U339" s="196"/>
      <c r="V339" s="619"/>
      <c r="W339" s="619"/>
    </row>
    <row r="340" spans="1:23" s="175" customFormat="1" ht="16.149999999999999" hidden="1" customHeight="1">
      <c r="A340" s="189"/>
      <c r="B340" s="617"/>
      <c r="C340" s="617"/>
      <c r="D340" s="618"/>
      <c r="E340" s="205"/>
      <c r="F340" s="208"/>
      <c r="G340" s="200"/>
      <c r="H340" s="193"/>
      <c r="I340" s="193"/>
      <c r="J340" s="193"/>
      <c r="K340" s="194">
        <f t="shared" si="10"/>
        <v>0</v>
      </c>
      <c r="L340" s="195"/>
      <c r="M340" s="196"/>
      <c r="N340" s="196"/>
      <c r="O340" s="196"/>
      <c r="P340" s="197"/>
      <c r="Q340" s="198"/>
      <c r="R340" s="196"/>
      <c r="S340" s="198"/>
      <c r="T340" s="196"/>
      <c r="U340" s="196"/>
      <c r="V340" s="620"/>
      <c r="W340" s="620"/>
    </row>
    <row r="341" spans="1:23" s="175" customFormat="1" ht="16.149999999999999" hidden="1" customHeight="1">
      <c r="A341" s="189"/>
      <c r="B341" s="617"/>
      <c r="C341" s="617"/>
      <c r="D341" s="618"/>
      <c r="E341" s="206"/>
      <c r="F341" s="207"/>
      <c r="G341" s="192"/>
      <c r="H341" s="193"/>
      <c r="I341" s="193">
        <f>+H341*0.16</f>
        <v>0</v>
      </c>
      <c r="J341" s="193"/>
      <c r="K341" s="194">
        <f t="shared" si="10"/>
        <v>0</v>
      </c>
      <c r="L341" s="195"/>
      <c r="M341" s="196"/>
      <c r="N341" s="196"/>
      <c r="O341" s="196"/>
      <c r="P341" s="197"/>
      <c r="Q341" s="198"/>
      <c r="R341" s="196"/>
      <c r="S341" s="198"/>
      <c r="T341" s="196"/>
      <c r="U341" s="196"/>
      <c r="V341" s="619"/>
      <c r="W341" s="619"/>
    </row>
    <row r="342" spans="1:23" s="175" customFormat="1" ht="16.149999999999999" hidden="1" customHeight="1">
      <c r="A342" s="189"/>
      <c r="B342" s="617"/>
      <c r="C342" s="617"/>
      <c r="D342" s="618"/>
      <c r="E342" s="205"/>
      <c r="F342" s="208"/>
      <c r="G342" s="200"/>
      <c r="H342" s="193"/>
      <c r="I342" s="193"/>
      <c r="J342" s="193"/>
      <c r="K342" s="194">
        <f t="shared" si="10"/>
        <v>0</v>
      </c>
      <c r="L342" s="195"/>
      <c r="M342" s="196"/>
      <c r="N342" s="196"/>
      <c r="O342" s="196"/>
      <c r="P342" s="197"/>
      <c r="Q342" s="198"/>
      <c r="R342" s="196"/>
      <c r="S342" s="198"/>
      <c r="T342" s="196"/>
      <c r="U342" s="196"/>
      <c r="V342" s="620"/>
      <c r="W342" s="620"/>
    </row>
    <row r="343" spans="1:23" s="175" customFormat="1" ht="16.149999999999999" hidden="1" customHeight="1">
      <c r="A343" s="189"/>
      <c r="B343" s="617"/>
      <c r="C343" s="617"/>
      <c r="D343" s="618"/>
      <c r="E343" s="206"/>
      <c r="F343" s="207"/>
      <c r="G343" s="192"/>
      <c r="H343" s="193"/>
      <c r="I343" s="193">
        <f>+H343*0.16</f>
        <v>0</v>
      </c>
      <c r="J343" s="193"/>
      <c r="K343" s="194">
        <f t="shared" si="10"/>
        <v>0</v>
      </c>
      <c r="L343" s="195"/>
      <c r="M343" s="196"/>
      <c r="N343" s="196"/>
      <c r="O343" s="196"/>
      <c r="P343" s="197"/>
      <c r="Q343" s="198"/>
      <c r="R343" s="196"/>
      <c r="S343" s="198"/>
      <c r="T343" s="196"/>
      <c r="U343" s="196"/>
      <c r="V343" s="619"/>
      <c r="W343" s="619"/>
    </row>
    <row r="344" spans="1:23" s="175" customFormat="1" ht="16.149999999999999" hidden="1" customHeight="1">
      <c r="A344" s="189"/>
      <c r="B344" s="617"/>
      <c r="C344" s="617"/>
      <c r="D344" s="618"/>
      <c r="E344" s="205"/>
      <c r="F344" s="208"/>
      <c r="G344" s="200"/>
      <c r="H344" s="193"/>
      <c r="I344" s="193"/>
      <c r="J344" s="193"/>
      <c r="K344" s="194">
        <f t="shared" si="10"/>
        <v>0</v>
      </c>
      <c r="L344" s="195"/>
      <c r="M344" s="196"/>
      <c r="N344" s="196"/>
      <c r="O344" s="196"/>
      <c r="P344" s="197"/>
      <c r="Q344" s="198"/>
      <c r="R344" s="196"/>
      <c r="S344" s="198"/>
      <c r="T344" s="196"/>
      <c r="U344" s="196"/>
      <c r="V344" s="620"/>
      <c r="W344" s="620"/>
    </row>
    <row r="345" spans="1:23" s="175" customFormat="1" ht="16.149999999999999" hidden="1" customHeight="1">
      <c r="A345" s="189"/>
      <c r="B345" s="617"/>
      <c r="C345" s="617"/>
      <c r="D345" s="618"/>
      <c r="E345" s="206"/>
      <c r="F345" s="207"/>
      <c r="G345" s="192"/>
      <c r="H345" s="193"/>
      <c r="I345" s="193">
        <f>+H345*0.16</f>
        <v>0</v>
      </c>
      <c r="J345" s="193"/>
      <c r="K345" s="194">
        <f t="shared" si="10"/>
        <v>0</v>
      </c>
      <c r="L345" s="195"/>
      <c r="M345" s="196"/>
      <c r="N345" s="196"/>
      <c r="O345" s="196"/>
      <c r="P345" s="197"/>
      <c r="Q345" s="198"/>
      <c r="R345" s="196"/>
      <c r="S345" s="198"/>
      <c r="T345" s="196"/>
      <c r="U345" s="196"/>
      <c r="V345" s="619"/>
      <c r="W345" s="619"/>
    </row>
    <row r="346" spans="1:23" s="175" customFormat="1" ht="16.149999999999999" hidden="1" customHeight="1">
      <c r="A346" s="189"/>
      <c r="B346" s="617"/>
      <c r="C346" s="617"/>
      <c r="D346" s="618"/>
      <c r="E346" s="205"/>
      <c r="F346" s="208"/>
      <c r="G346" s="200"/>
      <c r="H346" s="193"/>
      <c r="I346" s="193"/>
      <c r="J346" s="193"/>
      <c r="K346" s="194">
        <f t="shared" si="10"/>
        <v>0</v>
      </c>
      <c r="L346" s="195"/>
      <c r="M346" s="196"/>
      <c r="N346" s="196"/>
      <c r="O346" s="196"/>
      <c r="P346" s="197"/>
      <c r="Q346" s="198"/>
      <c r="R346" s="196"/>
      <c r="S346" s="198"/>
      <c r="T346" s="196"/>
      <c r="U346" s="196"/>
      <c r="V346" s="620"/>
      <c r="W346" s="620"/>
    </row>
    <row r="347" spans="1:23" ht="43.9" customHeight="1">
      <c r="A347" s="209" t="s">
        <v>206</v>
      </c>
      <c r="B347" s="172"/>
      <c r="K347" s="210"/>
      <c r="W347" s="211"/>
    </row>
    <row r="348" spans="1:23" ht="16.5">
      <c r="G348" s="212" t="s">
        <v>161</v>
      </c>
      <c r="H348" s="193">
        <f>+H183+H185+H188+H190</f>
        <v>0</v>
      </c>
      <c r="I348" s="193">
        <f t="shared" ref="I348:J348" si="11">+I183+I185+I188+I190</f>
        <v>0</v>
      </c>
      <c r="J348" s="193">
        <f t="shared" si="11"/>
        <v>0</v>
      </c>
      <c r="K348" s="194">
        <f>SUM(H348:J348)</f>
        <v>0</v>
      </c>
    </row>
    <row r="349" spans="1:23" ht="16.5">
      <c r="G349" s="212" t="s">
        <v>162</v>
      </c>
      <c r="H349" s="193">
        <f>+H187</f>
        <v>0</v>
      </c>
      <c r="I349" s="193">
        <f t="shared" ref="I349:J349" si="12">+I187</f>
        <v>0</v>
      </c>
      <c r="J349" s="193">
        <f t="shared" si="12"/>
        <v>0</v>
      </c>
      <c r="K349" s="194">
        <f t="shared" ref="K349:K350" si="13">SUM(H349:J349)</f>
        <v>0</v>
      </c>
    </row>
    <row r="350" spans="1:23" ht="16.5">
      <c r="G350" s="213" t="s">
        <v>163</v>
      </c>
      <c r="H350" s="193">
        <f>+H182+H184+H186+H189</f>
        <v>0</v>
      </c>
      <c r="I350" s="193">
        <f t="shared" ref="I350:J350" si="14">+I182+I184+I186+I189</f>
        <v>0</v>
      </c>
      <c r="J350" s="193">
        <f t="shared" si="14"/>
        <v>0</v>
      </c>
      <c r="K350" s="194">
        <f t="shared" si="13"/>
        <v>0</v>
      </c>
    </row>
    <row r="351" spans="1:23" s="215" customFormat="1" ht="28.9" customHeight="1">
      <c r="A351" s="214"/>
      <c r="D351" s="216"/>
      <c r="E351" s="216"/>
      <c r="F351" s="217"/>
      <c r="G351" s="218" t="s">
        <v>133</v>
      </c>
      <c r="H351" s="219">
        <f>SUBTOTAL(9,H348:H350)</f>
        <v>0</v>
      </c>
      <c r="I351" s="219">
        <f t="shared" ref="I351:J351" si="15">SUBTOTAL(9,I348:I350)</f>
        <v>0</v>
      </c>
      <c r="J351" s="219">
        <f t="shared" si="15"/>
        <v>0</v>
      </c>
      <c r="K351" s="219">
        <f>SUBTOTAL(9,K348:K350)</f>
        <v>0</v>
      </c>
      <c r="P351" s="220"/>
      <c r="Q351" s="221"/>
      <c r="S351" s="221"/>
    </row>
  </sheetData>
  <autoFilter ref="G5:K170" xr:uid="{00000000-0009-0000-0000-000016000000}"/>
  <mergeCells count="859">
    <mergeCell ref="A3:W3"/>
    <mergeCell ref="E4:K4"/>
    <mergeCell ref="M4:U4"/>
    <mergeCell ref="V4:W4"/>
    <mergeCell ref="B6:B7"/>
    <mergeCell ref="C6:C7"/>
    <mergeCell ref="D6:D7"/>
    <mergeCell ref="V6:V7"/>
    <mergeCell ref="W6:W7"/>
    <mergeCell ref="A4:A5"/>
    <mergeCell ref="B4:B5"/>
    <mergeCell ref="C4:C5"/>
    <mergeCell ref="D4:D5"/>
    <mergeCell ref="B8:B9"/>
    <mergeCell ref="C8:C9"/>
    <mergeCell ref="D8:D9"/>
    <mergeCell ref="V8:V9"/>
    <mergeCell ref="W8:W9"/>
    <mergeCell ref="B10:B12"/>
    <mergeCell ref="C10:C12"/>
    <mergeCell ref="D10:D12"/>
    <mergeCell ref="M10:M11"/>
    <mergeCell ref="N10:N11"/>
    <mergeCell ref="U10:U11"/>
    <mergeCell ref="V10:V12"/>
    <mergeCell ref="W10:W12"/>
    <mergeCell ref="F11:F12"/>
    <mergeCell ref="B13:B14"/>
    <mergeCell ref="C13:C14"/>
    <mergeCell ref="D13:D14"/>
    <mergeCell ref="V13:V14"/>
    <mergeCell ref="W13:W14"/>
    <mergeCell ref="O10:O11"/>
    <mergeCell ref="P10:P11"/>
    <mergeCell ref="Q10:Q11"/>
    <mergeCell ref="R10:R11"/>
    <mergeCell ref="S10:S11"/>
    <mergeCell ref="T10:T11"/>
    <mergeCell ref="B15:B16"/>
    <mergeCell ref="C15:C16"/>
    <mergeCell ref="D15:D16"/>
    <mergeCell ref="V15:V16"/>
    <mergeCell ref="W15:W16"/>
    <mergeCell ref="B17:B18"/>
    <mergeCell ref="C17:C18"/>
    <mergeCell ref="D17:D18"/>
    <mergeCell ref="V17:V18"/>
    <mergeCell ref="W17:W18"/>
    <mergeCell ref="B19:B20"/>
    <mergeCell ref="C19:C20"/>
    <mergeCell ref="D19:D20"/>
    <mergeCell ref="V19:V20"/>
    <mergeCell ref="W19:W20"/>
    <mergeCell ref="B21:B22"/>
    <mergeCell ref="C21:C22"/>
    <mergeCell ref="D21:D22"/>
    <mergeCell ref="V21:V22"/>
    <mergeCell ref="W21:W22"/>
    <mergeCell ref="B23:B24"/>
    <mergeCell ref="C23:C24"/>
    <mergeCell ref="D23:D24"/>
    <mergeCell ref="V23:V24"/>
    <mergeCell ref="W23:W24"/>
    <mergeCell ref="B25:B26"/>
    <mergeCell ref="C25:C26"/>
    <mergeCell ref="D25:D26"/>
    <mergeCell ref="V25:V26"/>
    <mergeCell ref="W25:W26"/>
    <mergeCell ref="B27:B28"/>
    <mergeCell ref="C27:C28"/>
    <mergeCell ref="D27:D28"/>
    <mergeCell ref="V27:V28"/>
    <mergeCell ref="W27:W28"/>
    <mergeCell ref="B29:B30"/>
    <mergeCell ref="C29:C30"/>
    <mergeCell ref="D29:D30"/>
    <mergeCell ref="V29:V30"/>
    <mergeCell ref="W29:W30"/>
    <mergeCell ref="B31:B32"/>
    <mergeCell ref="C31:C32"/>
    <mergeCell ref="D31:D32"/>
    <mergeCell ref="V31:V32"/>
    <mergeCell ref="W31:W32"/>
    <mergeCell ref="B33:B34"/>
    <mergeCell ref="C33:C34"/>
    <mergeCell ref="D33:D34"/>
    <mergeCell ref="V33:V34"/>
    <mergeCell ref="W33:W34"/>
    <mergeCell ref="B35:B36"/>
    <mergeCell ref="C35:C36"/>
    <mergeCell ref="D35:D36"/>
    <mergeCell ref="V35:V36"/>
    <mergeCell ref="W35:W36"/>
    <mergeCell ref="B37:B38"/>
    <mergeCell ref="C37:C38"/>
    <mergeCell ref="D37:D38"/>
    <mergeCell ref="V37:V38"/>
    <mergeCell ref="W37:W38"/>
    <mergeCell ref="B39:B40"/>
    <mergeCell ref="C39:C40"/>
    <mergeCell ref="D39:D40"/>
    <mergeCell ref="V39:V40"/>
    <mergeCell ref="W39:W40"/>
    <mergeCell ref="B41:B42"/>
    <mergeCell ref="C41:C42"/>
    <mergeCell ref="D41:D42"/>
    <mergeCell ref="V41:V42"/>
    <mergeCell ref="W41:W42"/>
    <mergeCell ref="B43:B44"/>
    <mergeCell ref="C43:C44"/>
    <mergeCell ref="D43:D44"/>
    <mergeCell ref="V43:V44"/>
    <mergeCell ref="W43:W44"/>
    <mergeCell ref="B45:B46"/>
    <mergeCell ref="C45:C46"/>
    <mergeCell ref="D45:D46"/>
    <mergeCell ref="V45:V46"/>
    <mergeCell ref="W45:W46"/>
    <mergeCell ref="B47:B48"/>
    <mergeCell ref="C47:C48"/>
    <mergeCell ref="D47:D48"/>
    <mergeCell ref="V47:V48"/>
    <mergeCell ref="W47:W48"/>
    <mergeCell ref="B49:B50"/>
    <mergeCell ref="C49:C50"/>
    <mergeCell ref="D49:D50"/>
    <mergeCell ref="V49:V50"/>
    <mergeCell ref="W49:W50"/>
    <mergeCell ref="B51:B52"/>
    <mergeCell ref="C51:C52"/>
    <mergeCell ref="D51:D52"/>
    <mergeCell ref="V51:V52"/>
    <mergeCell ref="W51:W52"/>
    <mergeCell ref="B53:B54"/>
    <mergeCell ref="C53:C54"/>
    <mergeCell ref="D53:D54"/>
    <mergeCell ref="V53:V54"/>
    <mergeCell ref="W53:W54"/>
    <mergeCell ref="B55:B56"/>
    <mergeCell ref="C55:C56"/>
    <mergeCell ref="D55:D56"/>
    <mergeCell ref="V55:V56"/>
    <mergeCell ref="W55:W56"/>
    <mergeCell ref="B57:B58"/>
    <mergeCell ref="C57:C58"/>
    <mergeCell ref="D57:D58"/>
    <mergeCell ref="V57:V58"/>
    <mergeCell ref="W57:W58"/>
    <mergeCell ref="B59:B60"/>
    <mergeCell ref="C59:C60"/>
    <mergeCell ref="D59:D60"/>
    <mergeCell ref="V59:V60"/>
    <mergeCell ref="W59:W60"/>
    <mergeCell ref="B61:B62"/>
    <mergeCell ref="C61:C62"/>
    <mergeCell ref="D61:D62"/>
    <mergeCell ref="V61:V62"/>
    <mergeCell ref="W61:W62"/>
    <mergeCell ref="B63:B64"/>
    <mergeCell ref="C63:C64"/>
    <mergeCell ref="D63:D64"/>
    <mergeCell ref="V63:V64"/>
    <mergeCell ref="W63:W64"/>
    <mergeCell ref="B65:B66"/>
    <mergeCell ref="C65:C66"/>
    <mergeCell ref="D65:D66"/>
    <mergeCell ref="V65:V66"/>
    <mergeCell ref="W65:W66"/>
    <mergeCell ref="B67:B68"/>
    <mergeCell ref="C67:C68"/>
    <mergeCell ref="D67:D68"/>
    <mergeCell ref="V67:V68"/>
    <mergeCell ref="W67:W68"/>
    <mergeCell ref="B69:B70"/>
    <mergeCell ref="C69:C70"/>
    <mergeCell ref="D69:D70"/>
    <mergeCell ref="V69:V70"/>
    <mergeCell ref="W69:W70"/>
    <mergeCell ref="B71:B72"/>
    <mergeCell ref="C71:C72"/>
    <mergeCell ref="D71:D72"/>
    <mergeCell ref="V71:V72"/>
    <mergeCell ref="W71:W72"/>
    <mergeCell ref="B73:B74"/>
    <mergeCell ref="C73:C74"/>
    <mergeCell ref="D73:D74"/>
    <mergeCell ref="V73:V74"/>
    <mergeCell ref="W73:W74"/>
    <mergeCell ref="B75:B76"/>
    <mergeCell ref="C75:C76"/>
    <mergeCell ref="D75:D76"/>
    <mergeCell ref="V75:V76"/>
    <mergeCell ref="W75:W76"/>
    <mergeCell ref="B77:B78"/>
    <mergeCell ref="C77:C78"/>
    <mergeCell ref="D77:D78"/>
    <mergeCell ref="V77:V78"/>
    <mergeCell ref="W77:W78"/>
    <mergeCell ref="B79:B80"/>
    <mergeCell ref="C79:C80"/>
    <mergeCell ref="D79:D80"/>
    <mergeCell ref="V79:V80"/>
    <mergeCell ref="W79:W80"/>
    <mergeCell ref="B81:B82"/>
    <mergeCell ref="C81:C82"/>
    <mergeCell ref="D81:D82"/>
    <mergeCell ref="V81:V82"/>
    <mergeCell ref="W81:W82"/>
    <mergeCell ref="B83:B84"/>
    <mergeCell ref="C83:C84"/>
    <mergeCell ref="D83:D84"/>
    <mergeCell ref="V83:V84"/>
    <mergeCell ref="W83:W84"/>
    <mergeCell ref="B85:B86"/>
    <mergeCell ref="C85:C86"/>
    <mergeCell ref="D85:D86"/>
    <mergeCell ref="V85:V86"/>
    <mergeCell ref="W85:W86"/>
    <mergeCell ref="B87:B88"/>
    <mergeCell ref="C87:C88"/>
    <mergeCell ref="D87:D88"/>
    <mergeCell ref="V87:V88"/>
    <mergeCell ref="W87:W88"/>
    <mergeCell ref="B89:B90"/>
    <mergeCell ref="C89:C90"/>
    <mergeCell ref="D89:D90"/>
    <mergeCell ref="V89:V90"/>
    <mergeCell ref="W89:W90"/>
    <mergeCell ref="B91:B92"/>
    <mergeCell ref="C91:C92"/>
    <mergeCell ref="D91:D92"/>
    <mergeCell ref="V91:V92"/>
    <mergeCell ref="W91:W92"/>
    <mergeCell ref="B93:B94"/>
    <mergeCell ref="C93:C94"/>
    <mergeCell ref="D93:D94"/>
    <mergeCell ref="V93:V94"/>
    <mergeCell ref="W93:W94"/>
    <mergeCell ref="B95:B96"/>
    <mergeCell ref="C95:C96"/>
    <mergeCell ref="D95:D96"/>
    <mergeCell ref="V95:V96"/>
    <mergeCell ref="W95:W96"/>
    <mergeCell ref="B97:B98"/>
    <mergeCell ref="C97:C98"/>
    <mergeCell ref="D97:D98"/>
    <mergeCell ref="V97:V98"/>
    <mergeCell ref="W97:W98"/>
    <mergeCell ref="B99:B100"/>
    <mergeCell ref="C99:C100"/>
    <mergeCell ref="D99:D100"/>
    <mergeCell ref="V99:V100"/>
    <mergeCell ref="W99:W100"/>
    <mergeCell ref="B101:B102"/>
    <mergeCell ref="C101:C102"/>
    <mergeCell ref="D101:D102"/>
    <mergeCell ref="V101:V102"/>
    <mergeCell ref="W101:W102"/>
    <mergeCell ref="B103:B104"/>
    <mergeCell ref="C103:C104"/>
    <mergeCell ref="D103:D104"/>
    <mergeCell ref="V103:V104"/>
    <mergeCell ref="W103:W104"/>
    <mergeCell ref="B105:B106"/>
    <mergeCell ref="C105:C106"/>
    <mergeCell ref="D105:D106"/>
    <mergeCell ref="V105:V106"/>
    <mergeCell ref="W105:W106"/>
    <mergeCell ref="B107:B108"/>
    <mergeCell ref="C107:C108"/>
    <mergeCell ref="D107:D108"/>
    <mergeCell ref="V107:V108"/>
    <mergeCell ref="W107:W108"/>
    <mergeCell ref="B109:B110"/>
    <mergeCell ref="C109:C110"/>
    <mergeCell ref="D109:D110"/>
    <mergeCell ref="V109:V110"/>
    <mergeCell ref="W109:W110"/>
    <mergeCell ref="B111:B112"/>
    <mergeCell ref="C111:C112"/>
    <mergeCell ref="D111:D112"/>
    <mergeCell ref="V111:V112"/>
    <mergeCell ref="W111:W112"/>
    <mergeCell ref="B113:B114"/>
    <mergeCell ref="C113:C114"/>
    <mergeCell ref="D113:D114"/>
    <mergeCell ref="V113:V114"/>
    <mergeCell ref="W113:W114"/>
    <mergeCell ref="B115:B116"/>
    <mergeCell ref="C115:C116"/>
    <mergeCell ref="D115:D116"/>
    <mergeCell ref="V115:V116"/>
    <mergeCell ref="W115:W116"/>
    <mergeCell ref="B117:B118"/>
    <mergeCell ref="C117:C118"/>
    <mergeCell ref="D117:D118"/>
    <mergeCell ref="V117:V118"/>
    <mergeCell ref="W117:W118"/>
    <mergeCell ref="B119:B120"/>
    <mergeCell ref="C119:C120"/>
    <mergeCell ref="D119:D120"/>
    <mergeCell ref="V119:V120"/>
    <mergeCell ref="W119:W120"/>
    <mergeCell ref="B121:B122"/>
    <mergeCell ref="C121:C122"/>
    <mergeCell ref="D121:D122"/>
    <mergeCell ref="V121:V122"/>
    <mergeCell ref="W121:W122"/>
    <mergeCell ref="B123:B124"/>
    <mergeCell ref="C123:C124"/>
    <mergeCell ref="D123:D124"/>
    <mergeCell ref="V123:V124"/>
    <mergeCell ref="W123:W124"/>
    <mergeCell ref="B125:B126"/>
    <mergeCell ref="C125:C126"/>
    <mergeCell ref="D125:D126"/>
    <mergeCell ref="V125:V126"/>
    <mergeCell ref="W125:W126"/>
    <mergeCell ref="B127:B128"/>
    <mergeCell ref="C127:C128"/>
    <mergeCell ref="D127:D128"/>
    <mergeCell ref="V127:V128"/>
    <mergeCell ref="W127:W128"/>
    <mergeCell ref="B129:B130"/>
    <mergeCell ref="C129:C130"/>
    <mergeCell ref="D129:D130"/>
    <mergeCell ref="V129:V130"/>
    <mergeCell ref="W129:W130"/>
    <mergeCell ref="B131:B132"/>
    <mergeCell ref="C131:C132"/>
    <mergeCell ref="D131:D132"/>
    <mergeCell ref="V131:V132"/>
    <mergeCell ref="W131:W132"/>
    <mergeCell ref="B133:B134"/>
    <mergeCell ref="C133:C134"/>
    <mergeCell ref="D133:D134"/>
    <mergeCell ref="V133:V134"/>
    <mergeCell ref="W133:W134"/>
    <mergeCell ref="B135:B136"/>
    <mergeCell ref="C135:C136"/>
    <mergeCell ref="D135:D136"/>
    <mergeCell ref="V135:V136"/>
    <mergeCell ref="W135:W136"/>
    <mergeCell ref="B137:B138"/>
    <mergeCell ref="C137:C138"/>
    <mergeCell ref="D137:D138"/>
    <mergeCell ref="V137:V138"/>
    <mergeCell ref="W137:W138"/>
    <mergeCell ref="B139:B140"/>
    <mergeCell ref="C139:C140"/>
    <mergeCell ref="D139:D140"/>
    <mergeCell ref="V139:V140"/>
    <mergeCell ref="W139:W140"/>
    <mergeCell ref="B141:B142"/>
    <mergeCell ref="C141:C142"/>
    <mergeCell ref="D141:D142"/>
    <mergeCell ref="V141:V142"/>
    <mergeCell ref="W141:W142"/>
    <mergeCell ref="B143:B144"/>
    <mergeCell ref="C143:C144"/>
    <mergeCell ref="D143:D144"/>
    <mergeCell ref="V143:V144"/>
    <mergeCell ref="W143:W144"/>
    <mergeCell ref="B145:B146"/>
    <mergeCell ref="C145:C146"/>
    <mergeCell ref="D145:D146"/>
    <mergeCell ref="V145:V146"/>
    <mergeCell ref="W145:W146"/>
    <mergeCell ref="B147:B148"/>
    <mergeCell ref="C147:C148"/>
    <mergeCell ref="D147:D148"/>
    <mergeCell ref="V147:V148"/>
    <mergeCell ref="W147:W148"/>
    <mergeCell ref="B149:B150"/>
    <mergeCell ref="C149:C150"/>
    <mergeCell ref="D149:D150"/>
    <mergeCell ref="V149:V150"/>
    <mergeCell ref="W149:W150"/>
    <mergeCell ref="B151:B152"/>
    <mergeCell ref="C151:C152"/>
    <mergeCell ref="D151:D152"/>
    <mergeCell ref="V151:V152"/>
    <mergeCell ref="W151:W152"/>
    <mergeCell ref="B153:B154"/>
    <mergeCell ref="C153:C154"/>
    <mergeCell ref="D153:D154"/>
    <mergeCell ref="V153:V154"/>
    <mergeCell ref="W153:W154"/>
    <mergeCell ref="B155:B156"/>
    <mergeCell ref="C155:C156"/>
    <mergeCell ref="D155:D156"/>
    <mergeCell ref="V155:V156"/>
    <mergeCell ref="W155:W156"/>
    <mergeCell ref="B157:B158"/>
    <mergeCell ref="C157:C158"/>
    <mergeCell ref="D157:D158"/>
    <mergeCell ref="V157:V158"/>
    <mergeCell ref="W157:W158"/>
    <mergeCell ref="B159:B160"/>
    <mergeCell ref="C159:C160"/>
    <mergeCell ref="D159:D160"/>
    <mergeCell ref="V159:V160"/>
    <mergeCell ref="W159:W160"/>
    <mergeCell ref="B161:B162"/>
    <mergeCell ref="C161:C162"/>
    <mergeCell ref="D161:D162"/>
    <mergeCell ref="V161:V162"/>
    <mergeCell ref="W161:W162"/>
    <mergeCell ref="B163:B164"/>
    <mergeCell ref="C163:C164"/>
    <mergeCell ref="D163:D164"/>
    <mergeCell ref="V163:V164"/>
    <mergeCell ref="W163:W164"/>
    <mergeCell ref="B165:B166"/>
    <mergeCell ref="C165:C166"/>
    <mergeCell ref="D165:D166"/>
    <mergeCell ref="V165:V166"/>
    <mergeCell ref="W165:W166"/>
    <mergeCell ref="B167:B168"/>
    <mergeCell ref="C167:C168"/>
    <mergeCell ref="D167:D168"/>
    <mergeCell ref="V167:V168"/>
    <mergeCell ref="W167:W168"/>
    <mergeCell ref="B169:B170"/>
    <mergeCell ref="C169:C170"/>
    <mergeCell ref="D169:D170"/>
    <mergeCell ref="V169:V170"/>
    <mergeCell ref="W169:W170"/>
    <mergeCell ref="A179:W179"/>
    <mergeCell ref="E180:K180"/>
    <mergeCell ref="M180:U180"/>
    <mergeCell ref="V180:W180"/>
    <mergeCell ref="B182:B183"/>
    <mergeCell ref="C182:C183"/>
    <mergeCell ref="D182:D183"/>
    <mergeCell ref="V182:V183"/>
    <mergeCell ref="W182:W183"/>
    <mergeCell ref="A180:A181"/>
    <mergeCell ref="B180:B181"/>
    <mergeCell ref="C180:C181"/>
    <mergeCell ref="D180:D181"/>
    <mergeCell ref="B184:B185"/>
    <mergeCell ref="C184:C185"/>
    <mergeCell ref="D184:D185"/>
    <mergeCell ref="V184:V185"/>
    <mergeCell ref="W184:W185"/>
    <mergeCell ref="B186:B188"/>
    <mergeCell ref="C186:C188"/>
    <mergeCell ref="D186:D188"/>
    <mergeCell ref="M186:M187"/>
    <mergeCell ref="N186:N187"/>
    <mergeCell ref="U186:U187"/>
    <mergeCell ref="V186:V188"/>
    <mergeCell ref="W186:W188"/>
    <mergeCell ref="F187:F188"/>
    <mergeCell ref="B189:B190"/>
    <mergeCell ref="C189:C190"/>
    <mergeCell ref="D189:D190"/>
    <mergeCell ref="V189:V190"/>
    <mergeCell ref="W189:W190"/>
    <mergeCell ref="O186:O187"/>
    <mergeCell ref="P186:P187"/>
    <mergeCell ref="Q186:Q187"/>
    <mergeCell ref="R186:R187"/>
    <mergeCell ref="S186:S187"/>
    <mergeCell ref="T186:T187"/>
    <mergeCell ref="B191:B192"/>
    <mergeCell ref="C191:C192"/>
    <mergeCell ref="D191:D192"/>
    <mergeCell ref="V191:V192"/>
    <mergeCell ref="W191:W192"/>
    <mergeCell ref="B193:B194"/>
    <mergeCell ref="C193:C194"/>
    <mergeCell ref="D193:D194"/>
    <mergeCell ref="V193:V194"/>
    <mergeCell ref="W193:W194"/>
    <mergeCell ref="B195:B196"/>
    <mergeCell ref="C195:C196"/>
    <mergeCell ref="D195:D196"/>
    <mergeCell ref="V195:V196"/>
    <mergeCell ref="W195:W196"/>
    <mergeCell ref="B197:B198"/>
    <mergeCell ref="C197:C198"/>
    <mergeCell ref="D197:D198"/>
    <mergeCell ref="V197:V198"/>
    <mergeCell ref="W197:W198"/>
    <mergeCell ref="B199:B200"/>
    <mergeCell ref="C199:C200"/>
    <mergeCell ref="D199:D200"/>
    <mergeCell ref="V199:V200"/>
    <mergeCell ref="W199:W200"/>
    <mergeCell ref="B201:B202"/>
    <mergeCell ref="C201:C202"/>
    <mergeCell ref="D201:D202"/>
    <mergeCell ref="V201:V202"/>
    <mergeCell ref="W201:W202"/>
    <mergeCell ref="B203:B204"/>
    <mergeCell ref="C203:C204"/>
    <mergeCell ref="D203:D204"/>
    <mergeCell ref="V203:V204"/>
    <mergeCell ref="W203:W204"/>
    <mergeCell ref="B205:B206"/>
    <mergeCell ref="C205:C206"/>
    <mergeCell ref="D205:D206"/>
    <mergeCell ref="V205:V206"/>
    <mergeCell ref="W205:W206"/>
    <mergeCell ref="B207:B208"/>
    <mergeCell ref="C207:C208"/>
    <mergeCell ref="D207:D208"/>
    <mergeCell ref="V207:V208"/>
    <mergeCell ref="W207:W208"/>
    <mergeCell ref="B209:B210"/>
    <mergeCell ref="C209:C210"/>
    <mergeCell ref="D209:D210"/>
    <mergeCell ref="V209:V210"/>
    <mergeCell ref="W209:W210"/>
    <mergeCell ref="B211:B212"/>
    <mergeCell ref="C211:C212"/>
    <mergeCell ref="D211:D212"/>
    <mergeCell ref="V211:V212"/>
    <mergeCell ref="W211:W212"/>
    <mergeCell ref="B213:B214"/>
    <mergeCell ref="C213:C214"/>
    <mergeCell ref="D213:D214"/>
    <mergeCell ref="V213:V214"/>
    <mergeCell ref="W213:W214"/>
    <mergeCell ref="B215:B216"/>
    <mergeCell ref="C215:C216"/>
    <mergeCell ref="D215:D216"/>
    <mergeCell ref="V215:V216"/>
    <mergeCell ref="W215:W216"/>
    <mergeCell ref="B217:B218"/>
    <mergeCell ref="C217:C218"/>
    <mergeCell ref="D217:D218"/>
    <mergeCell ref="V217:V218"/>
    <mergeCell ref="W217:W218"/>
    <mergeCell ref="B219:B220"/>
    <mergeCell ref="C219:C220"/>
    <mergeCell ref="D219:D220"/>
    <mergeCell ref="V219:V220"/>
    <mergeCell ref="W219:W220"/>
    <mergeCell ref="B221:B222"/>
    <mergeCell ref="C221:C222"/>
    <mergeCell ref="D221:D222"/>
    <mergeCell ref="V221:V222"/>
    <mergeCell ref="W221:W222"/>
    <mergeCell ref="B223:B224"/>
    <mergeCell ref="C223:C224"/>
    <mergeCell ref="D223:D224"/>
    <mergeCell ref="V223:V224"/>
    <mergeCell ref="W223:W224"/>
    <mergeCell ref="B225:B226"/>
    <mergeCell ref="C225:C226"/>
    <mergeCell ref="D225:D226"/>
    <mergeCell ref="V225:V226"/>
    <mergeCell ref="W225:W226"/>
    <mergeCell ref="B227:B228"/>
    <mergeCell ref="C227:C228"/>
    <mergeCell ref="D227:D228"/>
    <mergeCell ref="V227:V228"/>
    <mergeCell ref="W227:W228"/>
    <mergeCell ref="B229:B230"/>
    <mergeCell ref="C229:C230"/>
    <mergeCell ref="D229:D230"/>
    <mergeCell ref="V229:V230"/>
    <mergeCell ref="W229:W230"/>
    <mergeCell ref="B231:B232"/>
    <mergeCell ref="C231:C232"/>
    <mergeCell ref="D231:D232"/>
    <mergeCell ref="V231:V232"/>
    <mergeCell ref="W231:W232"/>
    <mergeCell ref="B233:B234"/>
    <mergeCell ref="C233:C234"/>
    <mergeCell ref="D233:D234"/>
    <mergeCell ref="V233:V234"/>
    <mergeCell ref="W233:W234"/>
    <mergeCell ref="B235:B236"/>
    <mergeCell ref="C235:C236"/>
    <mergeCell ref="D235:D236"/>
    <mergeCell ref="V235:V236"/>
    <mergeCell ref="W235:W236"/>
    <mergeCell ref="B237:B238"/>
    <mergeCell ref="C237:C238"/>
    <mergeCell ref="D237:D238"/>
    <mergeCell ref="V237:V238"/>
    <mergeCell ref="W237:W238"/>
    <mergeCell ref="B239:B240"/>
    <mergeCell ref="C239:C240"/>
    <mergeCell ref="D239:D240"/>
    <mergeCell ref="V239:V240"/>
    <mergeCell ref="W239:W240"/>
    <mergeCell ref="B241:B242"/>
    <mergeCell ref="C241:C242"/>
    <mergeCell ref="D241:D242"/>
    <mergeCell ref="V241:V242"/>
    <mergeCell ref="W241:W242"/>
    <mergeCell ref="B243:B244"/>
    <mergeCell ref="C243:C244"/>
    <mergeCell ref="D243:D244"/>
    <mergeCell ref="V243:V244"/>
    <mergeCell ref="W243:W244"/>
    <mergeCell ref="B245:B246"/>
    <mergeCell ref="C245:C246"/>
    <mergeCell ref="D245:D246"/>
    <mergeCell ref="V245:V246"/>
    <mergeCell ref="W245:W246"/>
    <mergeCell ref="B247:B248"/>
    <mergeCell ref="C247:C248"/>
    <mergeCell ref="D247:D248"/>
    <mergeCell ref="V247:V248"/>
    <mergeCell ref="W247:W248"/>
    <mergeCell ref="B249:B250"/>
    <mergeCell ref="C249:C250"/>
    <mergeCell ref="D249:D250"/>
    <mergeCell ref="V249:V250"/>
    <mergeCell ref="W249:W250"/>
    <mergeCell ref="B251:B252"/>
    <mergeCell ref="C251:C252"/>
    <mergeCell ref="D251:D252"/>
    <mergeCell ref="V251:V252"/>
    <mergeCell ref="W251:W252"/>
    <mergeCell ref="B253:B254"/>
    <mergeCell ref="C253:C254"/>
    <mergeCell ref="D253:D254"/>
    <mergeCell ref="V253:V254"/>
    <mergeCell ref="W253:W254"/>
    <mergeCell ref="B255:B256"/>
    <mergeCell ref="C255:C256"/>
    <mergeCell ref="D255:D256"/>
    <mergeCell ref="V255:V256"/>
    <mergeCell ref="W255:W256"/>
    <mergeCell ref="B257:B258"/>
    <mergeCell ref="C257:C258"/>
    <mergeCell ref="D257:D258"/>
    <mergeCell ref="V257:V258"/>
    <mergeCell ref="W257:W258"/>
    <mergeCell ref="B259:B260"/>
    <mergeCell ref="C259:C260"/>
    <mergeCell ref="D259:D260"/>
    <mergeCell ref="V259:V260"/>
    <mergeCell ref="W259:W260"/>
    <mergeCell ref="B261:B262"/>
    <mergeCell ref="C261:C262"/>
    <mergeCell ref="D261:D262"/>
    <mergeCell ref="V261:V262"/>
    <mergeCell ref="W261:W262"/>
    <mergeCell ref="B263:B264"/>
    <mergeCell ref="C263:C264"/>
    <mergeCell ref="D263:D264"/>
    <mergeCell ref="V263:V264"/>
    <mergeCell ref="W263:W264"/>
    <mergeCell ref="B265:B266"/>
    <mergeCell ref="C265:C266"/>
    <mergeCell ref="D265:D266"/>
    <mergeCell ref="V265:V266"/>
    <mergeCell ref="W265:W266"/>
    <mergeCell ref="B267:B268"/>
    <mergeCell ref="C267:C268"/>
    <mergeCell ref="D267:D268"/>
    <mergeCell ref="V267:V268"/>
    <mergeCell ref="W267:W268"/>
    <mergeCell ref="B269:B270"/>
    <mergeCell ref="C269:C270"/>
    <mergeCell ref="D269:D270"/>
    <mergeCell ref="V269:V270"/>
    <mergeCell ref="W269:W270"/>
    <mergeCell ref="B271:B272"/>
    <mergeCell ref="C271:C272"/>
    <mergeCell ref="D271:D272"/>
    <mergeCell ref="V271:V272"/>
    <mergeCell ref="W271:W272"/>
    <mergeCell ref="B273:B274"/>
    <mergeCell ref="C273:C274"/>
    <mergeCell ref="D273:D274"/>
    <mergeCell ref="V273:V274"/>
    <mergeCell ref="W273:W274"/>
    <mergeCell ref="B275:B276"/>
    <mergeCell ref="C275:C276"/>
    <mergeCell ref="D275:D276"/>
    <mergeCell ref="V275:V276"/>
    <mergeCell ref="W275:W276"/>
    <mergeCell ref="B277:B278"/>
    <mergeCell ref="C277:C278"/>
    <mergeCell ref="D277:D278"/>
    <mergeCell ref="V277:V278"/>
    <mergeCell ref="W277:W278"/>
    <mergeCell ref="B279:B280"/>
    <mergeCell ref="C279:C280"/>
    <mergeCell ref="D279:D280"/>
    <mergeCell ref="V279:V280"/>
    <mergeCell ref="W279:W280"/>
    <mergeCell ref="B281:B282"/>
    <mergeCell ref="C281:C282"/>
    <mergeCell ref="D281:D282"/>
    <mergeCell ref="V281:V282"/>
    <mergeCell ref="W281:W282"/>
    <mergeCell ref="B283:B284"/>
    <mergeCell ref="C283:C284"/>
    <mergeCell ref="D283:D284"/>
    <mergeCell ref="V283:V284"/>
    <mergeCell ref="W283:W284"/>
    <mergeCell ref="B285:B286"/>
    <mergeCell ref="C285:C286"/>
    <mergeCell ref="D285:D286"/>
    <mergeCell ref="V285:V286"/>
    <mergeCell ref="W285:W286"/>
    <mergeCell ref="B287:B288"/>
    <mergeCell ref="C287:C288"/>
    <mergeCell ref="D287:D288"/>
    <mergeCell ref="V287:V288"/>
    <mergeCell ref="W287:W288"/>
    <mergeCell ref="B289:B290"/>
    <mergeCell ref="C289:C290"/>
    <mergeCell ref="D289:D290"/>
    <mergeCell ref="V289:V290"/>
    <mergeCell ref="W289:W290"/>
    <mergeCell ref="B291:B292"/>
    <mergeCell ref="C291:C292"/>
    <mergeCell ref="D291:D292"/>
    <mergeCell ref="V291:V292"/>
    <mergeCell ref="W291:W292"/>
    <mergeCell ref="B293:B294"/>
    <mergeCell ref="C293:C294"/>
    <mergeCell ref="D293:D294"/>
    <mergeCell ref="V293:V294"/>
    <mergeCell ref="W293:W294"/>
    <mergeCell ref="B295:B296"/>
    <mergeCell ref="C295:C296"/>
    <mergeCell ref="D295:D296"/>
    <mergeCell ref="V295:V296"/>
    <mergeCell ref="W295:W296"/>
    <mergeCell ref="B297:B298"/>
    <mergeCell ref="C297:C298"/>
    <mergeCell ref="D297:D298"/>
    <mergeCell ref="V297:V298"/>
    <mergeCell ref="W297:W298"/>
    <mergeCell ref="B299:B300"/>
    <mergeCell ref="C299:C300"/>
    <mergeCell ref="D299:D300"/>
    <mergeCell ref="V299:V300"/>
    <mergeCell ref="W299:W300"/>
    <mergeCell ref="B301:B302"/>
    <mergeCell ref="C301:C302"/>
    <mergeCell ref="D301:D302"/>
    <mergeCell ref="V301:V302"/>
    <mergeCell ref="W301:W302"/>
    <mergeCell ref="B303:B304"/>
    <mergeCell ref="C303:C304"/>
    <mergeCell ref="D303:D304"/>
    <mergeCell ref="V303:V304"/>
    <mergeCell ref="W303:W304"/>
    <mergeCell ref="B305:B306"/>
    <mergeCell ref="C305:C306"/>
    <mergeCell ref="D305:D306"/>
    <mergeCell ref="V305:V306"/>
    <mergeCell ref="W305:W306"/>
    <mergeCell ref="B307:B308"/>
    <mergeCell ref="C307:C308"/>
    <mergeCell ref="D307:D308"/>
    <mergeCell ref="V307:V308"/>
    <mergeCell ref="W307:W308"/>
    <mergeCell ref="B309:B310"/>
    <mergeCell ref="C309:C310"/>
    <mergeCell ref="D309:D310"/>
    <mergeCell ref="V309:V310"/>
    <mergeCell ref="W309:W310"/>
    <mergeCell ref="B311:B312"/>
    <mergeCell ref="C311:C312"/>
    <mergeCell ref="D311:D312"/>
    <mergeCell ref="V311:V312"/>
    <mergeCell ref="W311:W312"/>
    <mergeCell ref="B313:B314"/>
    <mergeCell ref="C313:C314"/>
    <mergeCell ref="D313:D314"/>
    <mergeCell ref="V313:V314"/>
    <mergeCell ref="W313:W314"/>
    <mergeCell ref="B315:B316"/>
    <mergeCell ref="C315:C316"/>
    <mergeCell ref="D315:D316"/>
    <mergeCell ref="V315:V316"/>
    <mergeCell ref="W315:W316"/>
    <mergeCell ref="B317:B318"/>
    <mergeCell ref="C317:C318"/>
    <mergeCell ref="D317:D318"/>
    <mergeCell ref="V317:V318"/>
    <mergeCell ref="W317:W318"/>
    <mergeCell ref="B319:B320"/>
    <mergeCell ref="C319:C320"/>
    <mergeCell ref="D319:D320"/>
    <mergeCell ref="V319:V320"/>
    <mergeCell ref="W319:W320"/>
    <mergeCell ref="B321:B322"/>
    <mergeCell ref="C321:C322"/>
    <mergeCell ref="D321:D322"/>
    <mergeCell ref="V321:V322"/>
    <mergeCell ref="W321:W322"/>
    <mergeCell ref="B323:B324"/>
    <mergeCell ref="C323:C324"/>
    <mergeCell ref="D323:D324"/>
    <mergeCell ref="V323:V324"/>
    <mergeCell ref="W323:W324"/>
    <mergeCell ref="B325:B326"/>
    <mergeCell ref="C325:C326"/>
    <mergeCell ref="D325:D326"/>
    <mergeCell ref="V325:V326"/>
    <mergeCell ref="W325:W326"/>
    <mergeCell ref="B327:B328"/>
    <mergeCell ref="C327:C328"/>
    <mergeCell ref="D327:D328"/>
    <mergeCell ref="V327:V328"/>
    <mergeCell ref="W327:W328"/>
    <mergeCell ref="B329:B330"/>
    <mergeCell ref="C329:C330"/>
    <mergeCell ref="D329:D330"/>
    <mergeCell ref="V329:V330"/>
    <mergeCell ref="W329:W330"/>
    <mergeCell ref="B331:B332"/>
    <mergeCell ref="C331:C332"/>
    <mergeCell ref="D331:D332"/>
    <mergeCell ref="V331:V332"/>
    <mergeCell ref="W331:W332"/>
    <mergeCell ref="B333:B334"/>
    <mergeCell ref="C333:C334"/>
    <mergeCell ref="D333:D334"/>
    <mergeCell ref="V333:V334"/>
    <mergeCell ref="W333:W334"/>
    <mergeCell ref="C335:C336"/>
    <mergeCell ref="D335:D336"/>
    <mergeCell ref="V335:V336"/>
    <mergeCell ref="W335:W336"/>
    <mergeCell ref="B337:B338"/>
    <mergeCell ref="C337:C338"/>
    <mergeCell ref="D337:D338"/>
    <mergeCell ref="V337:V338"/>
    <mergeCell ref="W337:W338"/>
    <mergeCell ref="A1:H1"/>
    <mergeCell ref="I1:W1"/>
    <mergeCell ref="A2:W2"/>
    <mergeCell ref="B343:B344"/>
    <mergeCell ref="C343:C344"/>
    <mergeCell ref="D343:D344"/>
    <mergeCell ref="V343:V344"/>
    <mergeCell ref="W343:W344"/>
    <mergeCell ref="B345:B346"/>
    <mergeCell ref="C345:C346"/>
    <mergeCell ref="D345:D346"/>
    <mergeCell ref="V345:V346"/>
    <mergeCell ref="W345:W346"/>
    <mergeCell ref="B339:B340"/>
    <mergeCell ref="C339:C340"/>
    <mergeCell ref="D339:D340"/>
    <mergeCell ref="V339:V340"/>
    <mergeCell ref="W339:W340"/>
    <mergeCell ref="B341:B342"/>
    <mergeCell ref="C341:C342"/>
    <mergeCell ref="D341:D342"/>
    <mergeCell ref="V341:V342"/>
    <mergeCell ref="W341:W342"/>
    <mergeCell ref="B335:B336"/>
  </mergeCells>
  <printOptions horizontalCentered="1" verticalCentered="1"/>
  <pageMargins left="0" right="0" top="0" bottom="0" header="0.39370078740157483" footer="0.19685039370078741"/>
  <pageSetup scale="60" orientation="landscape" r:id="rId1"/>
  <headerFooter>
    <oddFooter>&amp;L&amp;"Arial Narrow,Normal"&amp;8FO-SCP-18&amp;R&amp;"Arial Narrow,Normal"&amp;8&amp;K00+000mtg05112020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7">
    <pageSetUpPr fitToPage="1"/>
  </sheetPr>
  <dimension ref="A1"/>
  <sheetViews>
    <sheetView topLeftCell="A16" zoomScale="85" zoomScaleNormal="85" workbookViewId="0">
      <selection activeCell="J24" sqref="J24"/>
    </sheetView>
  </sheetViews>
  <sheetFormatPr baseColWidth="10" defaultRowHeight="15"/>
  <sheetData/>
  <printOptions horizontalCentered="1"/>
  <pageMargins left="0.39370078740157483" right="0.39370078740157483" top="0.39370078740157483" bottom="0.39370078740157483" header="0.31496062992125984" footer="0.31496062992125984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5">
    <pageSetUpPr fitToPage="1"/>
  </sheetPr>
  <dimension ref="A1"/>
  <sheetViews>
    <sheetView topLeftCell="A13" zoomScaleNormal="100" workbookViewId="0">
      <selection activeCell="K22" sqref="K22"/>
    </sheetView>
  </sheetViews>
  <sheetFormatPr baseColWidth="10" defaultRowHeight="15"/>
  <sheetData/>
  <printOptions horizontalCentered="1"/>
  <pageMargins left="0.39370078740157483" right="0.39370078740157483" top="0.78740157480314965" bottom="0.78740157480314965" header="0.31496062992125984" footer="0.31496062992125984"/>
  <pageSetup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R19"/>
  <sheetViews>
    <sheetView topLeftCell="A6" zoomScaleNormal="100" workbookViewId="0">
      <selection activeCell="K5" sqref="K5"/>
    </sheetView>
  </sheetViews>
  <sheetFormatPr baseColWidth="10" defaultColWidth="11.5703125" defaultRowHeight="14.25"/>
  <cols>
    <col min="1" max="1" width="6.7109375" style="1" customWidth="1"/>
    <col min="2" max="2" width="1.7109375" style="1" customWidth="1"/>
    <col min="3" max="3" width="22" style="1" customWidth="1"/>
    <col min="4" max="4" width="1.7109375" style="1" customWidth="1"/>
    <col min="5" max="5" width="17.5703125" style="1" customWidth="1"/>
    <col min="6" max="10" width="1.7109375" style="1" customWidth="1"/>
    <col min="11" max="11" width="13.5703125" style="1" customWidth="1"/>
    <col min="12" max="12" width="0.85546875" style="1" customWidth="1"/>
    <col min="13" max="14" width="4.7109375" style="1" customWidth="1"/>
    <col min="15" max="15" width="5.140625" style="1" customWidth="1"/>
    <col min="16" max="16" width="7.5703125" style="1" customWidth="1"/>
    <col min="17" max="18" width="1.7109375" style="1" customWidth="1"/>
    <col min="19" max="16384" width="11.5703125" style="1"/>
  </cols>
  <sheetData>
    <row r="1" spans="1:18" ht="20.25">
      <c r="A1" s="352" t="s">
        <v>216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</row>
    <row r="2" spans="1:18" ht="22.15" customHeight="1">
      <c r="A2" s="353" t="s">
        <v>2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</row>
    <row r="3" spans="1:18" ht="22.15" customHeight="1">
      <c r="A3" s="359" t="s">
        <v>3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</row>
    <row r="4" spans="1:18" ht="45.6" customHeight="1">
      <c r="B4" s="355" t="s">
        <v>4</v>
      </c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</row>
    <row r="5" spans="1:18" ht="90.6" customHeight="1">
      <c r="A5" s="354"/>
      <c r="B5" s="354"/>
      <c r="C5" s="354"/>
      <c r="D5" s="354"/>
      <c r="E5" s="354"/>
      <c r="F5" s="354"/>
      <c r="G5" s="354"/>
      <c r="Q5" s="2" t="s">
        <v>146</v>
      </c>
      <c r="R5" s="2"/>
    </row>
    <row r="6" spans="1:18" s="3" customFormat="1" ht="30" customHeight="1">
      <c r="C6" s="4" t="s">
        <v>5</v>
      </c>
      <c r="D6" s="4"/>
      <c r="E6" s="4"/>
      <c r="F6" s="4"/>
      <c r="G6" s="4"/>
      <c r="H6" s="4"/>
      <c r="I6" s="4"/>
      <c r="J6" s="4"/>
      <c r="K6" s="4"/>
      <c r="L6" s="5"/>
      <c r="M6" s="356" t="s">
        <v>6</v>
      </c>
      <c r="N6" s="356"/>
      <c r="O6" s="356"/>
      <c r="P6" s="356"/>
      <c r="Q6" s="356"/>
      <c r="R6" s="6"/>
    </row>
    <row r="7" spans="1:18" s="3" customFormat="1" ht="30" customHeight="1">
      <c r="C7" s="357" t="s">
        <v>7</v>
      </c>
      <c r="D7" s="357"/>
      <c r="E7" s="357"/>
      <c r="F7" s="357"/>
      <c r="G7" s="357"/>
      <c r="H7" s="357"/>
      <c r="I7" s="357"/>
      <c r="J7" s="357"/>
      <c r="K7" s="357"/>
      <c r="L7" s="358"/>
      <c r="M7" s="5" t="s">
        <v>8</v>
      </c>
      <c r="N7" s="5"/>
      <c r="O7" s="7"/>
      <c r="P7" s="7"/>
      <c r="Q7" s="7"/>
    </row>
    <row r="8" spans="1:18" ht="32.450000000000003" customHeight="1" thickBot="1">
      <c r="A8" s="354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</row>
    <row r="9" spans="1:18" ht="10.15" customHeight="1" thickTop="1">
      <c r="A9" s="237"/>
      <c r="B9" s="360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2"/>
    </row>
    <row r="10" spans="1:18" s="3" customFormat="1" ht="43.15" customHeight="1">
      <c r="A10" s="343"/>
      <c r="B10" s="347"/>
      <c r="C10" s="343"/>
      <c r="D10" s="343"/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9"/>
    </row>
    <row r="11" spans="1:18" s="3" customFormat="1" ht="10.15" customHeight="1">
      <c r="A11" s="343"/>
      <c r="B11" s="347"/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8"/>
    </row>
    <row r="12" spans="1:18" s="3" customFormat="1" ht="43.15" customHeight="1">
      <c r="A12" s="343"/>
      <c r="B12" s="347"/>
      <c r="C12" s="343"/>
      <c r="D12" s="343"/>
      <c r="E12" s="343"/>
      <c r="F12" s="346" t="s">
        <v>9</v>
      </c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9"/>
    </row>
    <row r="13" spans="1:18" s="3" customFormat="1" ht="10.15" customHeight="1">
      <c r="A13" s="343"/>
      <c r="B13" s="347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  <c r="Q13" s="343"/>
      <c r="R13" s="348"/>
    </row>
    <row r="14" spans="1:18" s="3" customFormat="1" ht="43.15" customHeight="1">
      <c r="A14" s="343"/>
      <c r="B14" s="347"/>
      <c r="C14" s="343"/>
      <c r="D14" s="343"/>
      <c r="E14" s="343"/>
      <c r="F14" s="343"/>
      <c r="G14" s="343"/>
      <c r="H14" s="229"/>
      <c r="I14" s="345" t="s">
        <v>10</v>
      </c>
      <c r="J14" s="345"/>
      <c r="K14" s="345"/>
      <c r="L14" s="345"/>
      <c r="M14" s="346"/>
      <c r="N14" s="346"/>
      <c r="O14" s="346"/>
      <c r="P14" s="345"/>
      <c r="Q14" s="345"/>
      <c r="R14" s="9"/>
    </row>
    <row r="15" spans="1:18" ht="10.15" customHeight="1" thickBot="1">
      <c r="A15" s="343"/>
      <c r="B15" s="349"/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0"/>
      <c r="N15" s="350"/>
      <c r="O15" s="350"/>
      <c r="P15" s="350"/>
      <c r="Q15" s="350"/>
      <c r="R15" s="351"/>
    </row>
    <row r="16" spans="1:18" ht="78.599999999999994" customHeight="1" thickTop="1">
      <c r="C16" s="10"/>
      <c r="D16" s="10"/>
      <c r="E16" s="363"/>
      <c r="F16" s="363"/>
      <c r="G16" s="363"/>
      <c r="H16" s="363"/>
      <c r="I16" s="363"/>
      <c r="J16" s="363"/>
      <c r="K16" s="363"/>
      <c r="L16" s="363"/>
      <c r="M16" s="10"/>
      <c r="N16" s="11"/>
      <c r="O16" s="11"/>
      <c r="P16" s="11"/>
      <c r="Q16" s="11"/>
      <c r="R16" s="11"/>
    </row>
    <row r="17" spans="3:18" ht="35.1" customHeight="1">
      <c r="C17" s="8"/>
      <c r="D17" s="8"/>
      <c r="E17" s="364" t="s">
        <v>11</v>
      </c>
      <c r="F17" s="364"/>
      <c r="G17" s="364"/>
      <c r="H17" s="364"/>
      <c r="I17" s="364"/>
      <c r="J17" s="364"/>
      <c r="K17" s="364"/>
      <c r="L17" s="364"/>
      <c r="M17" s="365"/>
      <c r="N17" s="365"/>
      <c r="O17" s="365"/>
      <c r="P17" s="365"/>
      <c r="Q17" s="365"/>
      <c r="R17" s="12"/>
    </row>
    <row r="18" spans="3:18" ht="18.600000000000001" customHeight="1">
      <c r="E18" s="365"/>
      <c r="F18" s="365"/>
      <c r="G18" s="365"/>
      <c r="H18" s="365"/>
      <c r="I18" s="365"/>
      <c r="J18" s="365"/>
      <c r="K18" s="365"/>
      <c r="L18" s="365"/>
      <c r="M18" s="8"/>
      <c r="N18" s="8"/>
      <c r="O18" s="8"/>
      <c r="P18" s="8"/>
      <c r="Q18" s="8"/>
      <c r="R18" s="8"/>
    </row>
    <row r="19" spans="3:18" ht="15">
      <c r="E19" s="365"/>
      <c r="F19" s="365"/>
      <c r="G19" s="365"/>
      <c r="H19" s="365"/>
      <c r="I19" s="365"/>
      <c r="J19" s="365"/>
      <c r="K19" s="365"/>
      <c r="L19" s="365"/>
    </row>
  </sheetData>
  <mergeCells count="27">
    <mergeCell ref="E16:L16"/>
    <mergeCell ref="E17:L17"/>
    <mergeCell ref="M17:Q17"/>
    <mergeCell ref="E18:L18"/>
    <mergeCell ref="E19:L19"/>
    <mergeCell ref="B9:R9"/>
    <mergeCell ref="P14:Q14"/>
    <mergeCell ref="B10:D10"/>
    <mergeCell ref="B12:E12"/>
    <mergeCell ref="B14:G14"/>
    <mergeCell ref="M14:O14"/>
    <mergeCell ref="F12:J12"/>
    <mergeCell ref="A1:R1"/>
    <mergeCell ref="A2:R2"/>
    <mergeCell ref="A5:G5"/>
    <mergeCell ref="A8:R8"/>
    <mergeCell ref="B4:R4"/>
    <mergeCell ref="M6:Q6"/>
    <mergeCell ref="C7:L7"/>
    <mergeCell ref="A3:R3"/>
    <mergeCell ref="A10:A15"/>
    <mergeCell ref="E10:Q10"/>
    <mergeCell ref="I14:L14"/>
    <mergeCell ref="K12:Q12"/>
    <mergeCell ref="B11:R11"/>
    <mergeCell ref="B13:R13"/>
    <mergeCell ref="B15:R15"/>
  </mergeCells>
  <printOptions horizontalCentered="1"/>
  <pageMargins left="0.59055118110236227" right="0.59055118110236227" top="1.1811023622047245" bottom="0.39370078740157483" header="0.39370078740157483" footer="0.78740157480314965"/>
  <pageSetup scale="90" orientation="portrait" r:id="rId1"/>
  <headerFooter scaleWithDoc="0" alignWithMargins="0">
    <oddFooter>&amp;L&amp;"Arial Narrow,Normal"&amp;8FO-SCP-04&amp;R&amp;"Arial Narrow,Normal"&amp;8&amp;K00+000mtg05112020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Q26"/>
  <sheetViews>
    <sheetView zoomScale="110" zoomScaleNormal="110" workbookViewId="0">
      <selection activeCell="O24" sqref="O24"/>
    </sheetView>
  </sheetViews>
  <sheetFormatPr baseColWidth="10" defaultColWidth="11.28515625" defaultRowHeight="16.5"/>
  <cols>
    <col min="1" max="1" width="15.28515625" style="223" customWidth="1"/>
    <col min="2" max="2" width="12.28515625" style="223" customWidth="1"/>
    <col min="3" max="3" width="11.28515625" style="223"/>
    <col min="4" max="4" width="1.5703125" style="223" customWidth="1"/>
    <col min="5" max="5" width="4.7109375" style="223" customWidth="1"/>
    <col min="6" max="6" width="5.42578125" style="223" bestFit="1" customWidth="1"/>
    <col min="7" max="8" width="5.7109375" style="223" customWidth="1"/>
    <col min="9" max="11" width="4.7109375" style="223" customWidth="1"/>
    <col min="12" max="12" width="8.140625" style="223" bestFit="1" customWidth="1"/>
    <col min="13" max="13" width="5.42578125" style="223" bestFit="1" customWidth="1"/>
    <col min="14" max="14" width="1.5703125" style="223" customWidth="1"/>
    <col min="15" max="15" width="56.42578125" style="223" customWidth="1"/>
    <col min="16" max="16" width="50.7109375" style="223" customWidth="1"/>
    <col min="17" max="16384" width="11.28515625" style="223"/>
  </cols>
  <sheetData>
    <row r="1" spans="1:15" ht="20.25">
      <c r="A1" s="373" t="s">
        <v>217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</row>
    <row r="2" spans="1:15" ht="30" customHeight="1">
      <c r="A2" s="374" t="s">
        <v>236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</row>
    <row r="3" spans="1:15" ht="23.1" customHeight="1">
      <c r="A3" s="375" t="s">
        <v>237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</row>
    <row r="4" spans="1:15" ht="19.149999999999999" customHeight="1">
      <c r="A4" s="263" t="s">
        <v>43</v>
      </c>
      <c r="B4" s="253">
        <v>44799</v>
      </c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</row>
    <row r="5" spans="1:15" ht="12" customHeight="1">
      <c r="A5" s="377"/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</row>
    <row r="6" spans="1:15" s="233" customFormat="1" ht="20.100000000000001" customHeight="1">
      <c r="A6" s="368" t="s">
        <v>212</v>
      </c>
      <c r="B6" s="369"/>
      <c r="C6" s="369"/>
      <c r="D6" s="370"/>
      <c r="E6" s="371" t="s">
        <v>213</v>
      </c>
      <c r="F6" s="372"/>
      <c r="G6" s="372"/>
      <c r="H6" s="372"/>
      <c r="I6" s="372"/>
      <c r="J6" s="372"/>
      <c r="K6" s="372"/>
      <c r="L6" s="372"/>
      <c r="M6" s="372"/>
      <c r="N6" s="370"/>
      <c r="O6" s="368" t="s">
        <v>214</v>
      </c>
    </row>
    <row r="7" spans="1:15" s="248" customFormat="1" ht="15" customHeight="1">
      <c r="A7" s="252" t="s">
        <v>183</v>
      </c>
      <c r="B7" s="252" t="s">
        <v>30</v>
      </c>
      <c r="C7" s="252" t="s">
        <v>41</v>
      </c>
      <c r="D7" s="370"/>
      <c r="E7" s="249" t="s">
        <v>31</v>
      </c>
      <c r="F7" s="249" t="s">
        <v>0</v>
      </c>
      <c r="G7" s="251" t="s">
        <v>32</v>
      </c>
      <c r="H7" s="249" t="s">
        <v>33</v>
      </c>
      <c r="I7" s="250" t="s">
        <v>34</v>
      </c>
      <c r="J7" s="249" t="s">
        <v>35</v>
      </c>
      <c r="K7" s="249" t="s">
        <v>36</v>
      </c>
      <c r="L7" s="249" t="s">
        <v>37</v>
      </c>
      <c r="M7" s="249" t="s">
        <v>38</v>
      </c>
      <c r="N7" s="370"/>
      <c r="O7" s="369"/>
    </row>
    <row r="8" spans="1:15" s="239" customFormat="1" ht="15" customHeight="1">
      <c r="A8" s="242">
        <v>12332716</v>
      </c>
      <c r="B8" s="244">
        <v>44797</v>
      </c>
      <c r="C8" s="243">
        <v>1443</v>
      </c>
      <c r="D8" s="370"/>
      <c r="E8" s="242" t="s">
        <v>247</v>
      </c>
      <c r="F8" s="245" t="s">
        <v>248</v>
      </c>
      <c r="G8" s="242">
        <v>51362</v>
      </c>
      <c r="H8" s="247">
        <v>0</v>
      </c>
      <c r="I8" s="246">
        <v>1</v>
      </c>
      <c r="J8" s="242" t="s">
        <v>253</v>
      </c>
      <c r="K8" s="280" t="s">
        <v>250</v>
      </c>
      <c r="L8" s="245" t="s">
        <v>254</v>
      </c>
      <c r="M8" s="279">
        <v>33605</v>
      </c>
      <c r="N8" s="370"/>
      <c r="O8" s="241" t="s">
        <v>255</v>
      </c>
    </row>
    <row r="9" spans="1:15" s="239" customFormat="1" ht="15" customHeight="1">
      <c r="A9" s="366" t="s">
        <v>182</v>
      </c>
      <c r="B9" s="366"/>
      <c r="C9" s="240">
        <f>SUM(C8:C8)</f>
        <v>1443</v>
      </c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</row>
    <row r="10" spans="1:15" s="239" customFormat="1" ht="5.0999999999999996" customHeight="1">
      <c r="A10" s="367"/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  <c r="N10" s="367"/>
      <c r="O10" s="367"/>
    </row>
    <row r="11" spans="1:15" s="239" customFormat="1" ht="15" customHeight="1">
      <c r="A11" s="242"/>
      <c r="B11" s="244"/>
      <c r="C11" s="243"/>
      <c r="D11" s="275"/>
      <c r="E11" s="242"/>
      <c r="F11" s="245"/>
      <c r="G11" s="242"/>
      <c r="H11" s="247"/>
      <c r="I11" s="246"/>
      <c r="J11" s="242"/>
      <c r="K11" s="280"/>
      <c r="L11" s="245"/>
      <c r="M11" s="279"/>
      <c r="N11" s="275"/>
      <c r="O11" s="241"/>
    </row>
    <row r="12" spans="1:15" s="239" customFormat="1" ht="15" customHeight="1">
      <c r="A12" s="242"/>
      <c r="B12" s="244"/>
      <c r="C12" s="243"/>
      <c r="D12" s="275"/>
      <c r="E12" s="242"/>
      <c r="F12" s="245"/>
      <c r="G12" s="242"/>
      <c r="H12" s="247"/>
      <c r="I12" s="246"/>
      <c r="J12" s="242"/>
      <c r="K12" s="280"/>
      <c r="L12" s="245"/>
      <c r="M12" s="279"/>
      <c r="N12" s="275"/>
      <c r="O12" s="241"/>
    </row>
    <row r="13" spans="1:15" s="239" customFormat="1" ht="15" customHeight="1">
      <c r="A13" s="242"/>
      <c r="B13" s="244"/>
      <c r="C13" s="243"/>
      <c r="D13" s="275"/>
      <c r="E13" s="242"/>
      <c r="F13" s="245"/>
      <c r="G13" s="242"/>
      <c r="H13" s="247"/>
      <c r="I13" s="246"/>
      <c r="J13" s="242"/>
      <c r="K13" s="280"/>
      <c r="L13" s="245"/>
      <c r="M13" s="279"/>
      <c r="N13" s="275"/>
      <c r="O13" s="241"/>
    </row>
    <row r="14" spans="1:15" s="239" customFormat="1" ht="15" customHeight="1">
      <c r="A14" s="366" t="s">
        <v>182</v>
      </c>
      <c r="B14" s="366"/>
      <c r="C14" s="240">
        <f>+C11+C12+C13</f>
        <v>0</v>
      </c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N14" s="367"/>
      <c r="O14" s="367"/>
    </row>
    <row r="15" spans="1:15" s="239" customFormat="1" ht="5.0999999999999996" customHeight="1">
      <c r="A15" s="367"/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</row>
    <row r="16" spans="1:15" s="239" customFormat="1" ht="15" customHeight="1">
      <c r="A16" s="276"/>
      <c r="B16" s="276" t="s">
        <v>42</v>
      </c>
      <c r="C16" s="238">
        <f>+C9+C14</f>
        <v>1443</v>
      </c>
      <c r="D16" s="367"/>
      <c r="E16" s="367"/>
      <c r="F16" s="367"/>
      <c r="G16" s="367"/>
      <c r="H16" s="367"/>
      <c r="I16" s="367"/>
      <c r="J16" s="367"/>
      <c r="K16" s="367"/>
      <c r="L16" s="367"/>
      <c r="M16" s="367"/>
      <c r="N16" s="367"/>
      <c r="O16" s="367"/>
    </row>
    <row r="17" spans="1:17" ht="20.100000000000001" customHeight="1">
      <c r="A17" s="379" t="s">
        <v>249</v>
      </c>
      <c r="B17" s="379"/>
      <c r="D17" s="367"/>
      <c r="E17" s="367"/>
      <c r="F17" s="367"/>
      <c r="G17" s="367"/>
      <c r="H17" s="367"/>
      <c r="I17" s="367"/>
      <c r="J17" s="367"/>
      <c r="K17" s="367"/>
      <c r="L17" s="367"/>
      <c r="M17" s="367"/>
      <c r="N17" s="367"/>
      <c r="O17" s="367"/>
    </row>
    <row r="18" spans="1:17" ht="34.15" customHeight="1">
      <c r="A18" s="380"/>
      <c r="B18" s="380"/>
      <c r="C18" s="268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</row>
    <row r="19" spans="1:17" ht="26.65" customHeight="1">
      <c r="A19" s="378" t="s">
        <v>238</v>
      </c>
      <c r="B19" s="378"/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</row>
    <row r="26" spans="1:17">
      <c r="Q26" s="281"/>
    </row>
  </sheetData>
  <mergeCells count="19">
    <mergeCell ref="A19:O19"/>
    <mergeCell ref="D16:O18"/>
    <mergeCell ref="A17:B18"/>
    <mergeCell ref="A15:O15"/>
    <mergeCell ref="A14:B14"/>
    <mergeCell ref="D14:O14"/>
    <mergeCell ref="A1:O1"/>
    <mergeCell ref="A2:O2"/>
    <mergeCell ref="A3:O3"/>
    <mergeCell ref="C4:O4"/>
    <mergeCell ref="A5:O5"/>
    <mergeCell ref="A9:B9"/>
    <mergeCell ref="D9:O9"/>
    <mergeCell ref="A10:O10"/>
    <mergeCell ref="A6:C6"/>
    <mergeCell ref="D6:D8"/>
    <mergeCell ref="E6:M6"/>
    <mergeCell ref="N6:N8"/>
    <mergeCell ref="O6:O7"/>
  </mergeCells>
  <printOptions horizontalCentered="1"/>
  <pageMargins left="0.39370078740157483" right="0.39370078740157483" top="0.39370078740157483" bottom="0.39370078740157483" header="0.39370078740157483" footer="0.19685039370078741"/>
  <pageSetup scale="79" orientation="landscape" r:id="rId1"/>
  <headerFooter>
    <oddHeader xml:space="preserve">&amp;L&amp;"Arial Narrow,Normal"&amp;10&amp;K00+000mtg05112020&amp;R&amp;"Arial Narrow,Normal"&amp;10DIRECCIÓN EJECTIVA DE ADMINISTRACIÓN
DIRECCIÓN  DE RECURSOS FINANCIEROS&amp;"Arial Narrow,Negrita"
</oddHeader>
    <oddFooter>&amp;L&amp;"Arial Narrow,Normal"&amp;8&amp;K01+046FO-SCP-05&amp;R&amp;"Arial Narrow,Normal"&amp;8&amp;K00+000mtg05112020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G37"/>
  <sheetViews>
    <sheetView topLeftCell="A18" zoomScale="110" zoomScaleNormal="110" workbookViewId="0">
      <selection activeCell="B7" sqref="B7:F7"/>
    </sheetView>
  </sheetViews>
  <sheetFormatPr baseColWidth="10" defaultColWidth="11.28515625" defaultRowHeight="16.5"/>
  <cols>
    <col min="1" max="1" width="14.140625" style="223" customWidth="1"/>
    <col min="2" max="2" width="10.28515625" style="223" customWidth="1"/>
    <col min="3" max="4" width="14.7109375" style="223" customWidth="1"/>
    <col min="5" max="5" width="38.28515625" style="223" customWidth="1"/>
    <col min="6" max="6" width="2.28515625" style="223" customWidth="1"/>
    <col min="7" max="7" width="2.85546875" style="223" customWidth="1"/>
    <col min="8" max="16384" width="11.28515625" style="223"/>
  </cols>
  <sheetData>
    <row r="1" spans="1:7" ht="20.25">
      <c r="A1" s="398" t="s">
        <v>226</v>
      </c>
      <c r="B1" s="398"/>
      <c r="C1" s="398"/>
      <c r="D1" s="398"/>
      <c r="E1" s="398"/>
      <c r="F1" s="398"/>
      <c r="G1" s="398"/>
    </row>
    <row r="2" spans="1:7" ht="15.6" customHeight="1">
      <c r="A2" s="399" t="s">
        <v>175</v>
      </c>
      <c r="B2" s="399"/>
      <c r="C2" s="399"/>
      <c r="D2" s="399"/>
      <c r="E2" s="399"/>
      <c r="F2" s="399"/>
      <c r="G2" s="399"/>
    </row>
    <row r="3" spans="1:7" ht="20.100000000000001" customHeight="1">
      <c r="A3" s="400" t="s">
        <v>176</v>
      </c>
      <c r="B3" s="400"/>
      <c r="C3" s="400"/>
      <c r="D3" s="400"/>
      <c r="E3" s="400"/>
      <c r="F3" s="400"/>
      <c r="G3" s="400"/>
    </row>
    <row r="4" spans="1:7" s="230" customFormat="1" ht="33.6" customHeight="1">
      <c r="A4" s="401" t="s">
        <v>177</v>
      </c>
      <c r="B4" s="401"/>
      <c r="C4" s="401"/>
      <c r="D4" s="401"/>
      <c r="E4" s="401"/>
      <c r="F4" s="401"/>
      <c r="G4" s="401"/>
    </row>
    <row r="5" spans="1:7" ht="24.2" customHeight="1">
      <c r="A5" s="263" t="s">
        <v>201</v>
      </c>
      <c r="B5" s="231"/>
      <c r="C5" s="402"/>
      <c r="D5" s="402"/>
      <c r="E5" s="402"/>
      <c r="F5" s="402"/>
      <c r="G5" s="402"/>
    </row>
    <row r="6" spans="1:7" ht="9.4" customHeight="1">
      <c r="A6" s="377"/>
      <c r="B6" s="377"/>
      <c r="C6" s="377"/>
      <c r="D6" s="377"/>
      <c r="E6" s="377"/>
      <c r="F6" s="377"/>
      <c r="G6" s="377"/>
    </row>
    <row r="7" spans="1:7" s="14" customFormat="1" ht="13.15" customHeight="1">
      <c r="A7" s="387" t="s">
        <v>202</v>
      </c>
      <c r="B7" s="389" t="s">
        <v>178</v>
      </c>
      <c r="C7" s="389"/>
      <c r="D7" s="389"/>
      <c r="E7" s="389"/>
      <c r="F7" s="390"/>
      <c r="G7" s="232"/>
    </row>
    <row r="8" spans="1:7" s="14" customFormat="1" ht="3" customHeight="1">
      <c r="A8" s="388"/>
      <c r="B8" s="391"/>
      <c r="C8" s="391"/>
      <c r="D8" s="391"/>
      <c r="E8" s="391"/>
      <c r="F8" s="391"/>
      <c r="G8" s="391"/>
    </row>
    <row r="9" spans="1:7" s="14" customFormat="1" ht="13.15" customHeight="1">
      <c r="A9" s="388"/>
      <c r="B9" s="389" t="s">
        <v>179</v>
      </c>
      <c r="C9" s="389"/>
      <c r="D9" s="389"/>
      <c r="E9" s="389"/>
      <c r="F9" s="390"/>
      <c r="G9" s="232"/>
    </row>
    <row r="10" spans="1:7" s="14" customFormat="1" ht="3" customHeight="1">
      <c r="A10" s="388"/>
      <c r="B10" s="391"/>
      <c r="C10" s="391"/>
      <c r="D10" s="391"/>
      <c r="E10" s="391"/>
      <c r="F10" s="391"/>
      <c r="G10" s="391"/>
    </row>
    <row r="11" spans="1:7" s="14" customFormat="1" ht="13.15" customHeight="1">
      <c r="A11" s="388"/>
      <c r="B11" s="392" t="s">
        <v>180</v>
      </c>
      <c r="C11" s="392"/>
      <c r="D11" s="392"/>
      <c r="E11" s="392"/>
      <c r="F11" s="393"/>
      <c r="G11" s="272"/>
    </row>
    <row r="12" spans="1:7" s="14" customFormat="1" ht="4.1500000000000004" customHeight="1">
      <c r="A12" s="391"/>
      <c r="B12" s="391"/>
      <c r="C12" s="391"/>
      <c r="D12" s="391"/>
      <c r="E12" s="391"/>
      <c r="F12" s="391"/>
      <c r="G12" s="391"/>
    </row>
    <row r="13" spans="1:7" s="14" customFormat="1" ht="45" customHeight="1">
      <c r="A13" s="271" t="s">
        <v>203</v>
      </c>
      <c r="B13" s="394"/>
      <c r="C13" s="395"/>
      <c r="D13" s="395"/>
      <c r="E13" s="395"/>
      <c r="F13" s="395"/>
      <c r="G13" s="396"/>
    </row>
    <row r="14" spans="1:7" ht="4.1500000000000004" customHeight="1">
      <c r="A14" s="391"/>
      <c r="B14" s="391"/>
      <c r="C14" s="391"/>
      <c r="D14" s="391"/>
      <c r="E14" s="391"/>
      <c r="F14" s="391"/>
      <c r="G14" s="391"/>
    </row>
    <row r="15" spans="1:7" s="233" customFormat="1" ht="36.950000000000003" customHeight="1">
      <c r="A15" s="368" t="s">
        <v>204</v>
      </c>
      <c r="B15" s="369"/>
      <c r="C15" s="369"/>
      <c r="D15" s="270" t="s">
        <v>240</v>
      </c>
      <c r="E15" s="397" t="s">
        <v>205</v>
      </c>
      <c r="F15" s="397"/>
      <c r="G15" s="397"/>
    </row>
    <row r="16" spans="1:7" s="14" customFormat="1" ht="20.100000000000001" customHeight="1">
      <c r="A16" s="381"/>
      <c r="B16" s="382"/>
      <c r="C16" s="383"/>
      <c r="D16" s="272"/>
      <c r="E16" s="384"/>
      <c r="F16" s="385"/>
      <c r="G16" s="386"/>
    </row>
    <row r="17" spans="1:7" s="14" customFormat="1" ht="20.100000000000001" customHeight="1">
      <c r="A17" s="381"/>
      <c r="B17" s="382"/>
      <c r="C17" s="383"/>
      <c r="D17" s="272"/>
      <c r="E17" s="384"/>
      <c r="F17" s="385"/>
      <c r="G17" s="386"/>
    </row>
    <row r="18" spans="1:7" s="14" customFormat="1" ht="20.100000000000001" customHeight="1">
      <c r="A18" s="381"/>
      <c r="B18" s="382"/>
      <c r="C18" s="383"/>
      <c r="D18" s="272"/>
      <c r="E18" s="384"/>
      <c r="F18" s="385"/>
      <c r="G18" s="386"/>
    </row>
    <row r="19" spans="1:7" s="14" customFormat="1" ht="20.100000000000001" customHeight="1">
      <c r="A19" s="381"/>
      <c r="B19" s="382"/>
      <c r="C19" s="383"/>
      <c r="D19" s="272"/>
      <c r="E19" s="384"/>
      <c r="F19" s="385"/>
      <c r="G19" s="386"/>
    </row>
    <row r="20" spans="1:7" s="14" customFormat="1" ht="20.100000000000001" customHeight="1">
      <c r="A20" s="381"/>
      <c r="B20" s="382"/>
      <c r="C20" s="383"/>
      <c r="D20" s="272"/>
      <c r="E20" s="384"/>
      <c r="F20" s="385"/>
      <c r="G20" s="386"/>
    </row>
    <row r="21" spans="1:7" s="14" customFormat="1" ht="20.100000000000001" customHeight="1">
      <c r="A21" s="381"/>
      <c r="B21" s="382"/>
      <c r="C21" s="383"/>
      <c r="D21" s="272"/>
      <c r="E21" s="384"/>
      <c r="F21" s="385"/>
      <c r="G21" s="386"/>
    </row>
    <row r="22" spans="1:7" s="14" customFormat="1" ht="20.100000000000001" customHeight="1">
      <c r="A22" s="381"/>
      <c r="B22" s="382"/>
      <c r="C22" s="383"/>
      <c r="D22" s="272"/>
      <c r="E22" s="384"/>
      <c r="F22" s="385"/>
      <c r="G22" s="386"/>
    </row>
    <row r="23" spans="1:7" s="14" customFormat="1" ht="20.100000000000001" customHeight="1">
      <c r="A23" s="381"/>
      <c r="B23" s="382"/>
      <c r="C23" s="383"/>
      <c r="D23" s="272"/>
      <c r="E23" s="384"/>
      <c r="F23" s="385"/>
      <c r="G23" s="386"/>
    </row>
    <row r="24" spans="1:7" s="14" customFormat="1" ht="20.100000000000001" customHeight="1">
      <c r="A24" s="381"/>
      <c r="B24" s="382"/>
      <c r="C24" s="383"/>
      <c r="D24" s="272"/>
      <c r="E24" s="384"/>
      <c r="F24" s="385"/>
      <c r="G24" s="386"/>
    </row>
    <row r="25" spans="1:7" s="14" customFormat="1" ht="20.100000000000001" customHeight="1">
      <c r="A25" s="381"/>
      <c r="B25" s="382"/>
      <c r="C25" s="383"/>
      <c r="D25" s="272"/>
      <c r="E25" s="384"/>
      <c r="F25" s="385"/>
      <c r="G25" s="386"/>
    </row>
    <row r="26" spans="1:7" s="14" customFormat="1" ht="20.100000000000001" customHeight="1">
      <c r="A26" s="381"/>
      <c r="B26" s="382"/>
      <c r="C26" s="383"/>
      <c r="D26" s="272"/>
      <c r="E26" s="384"/>
      <c r="F26" s="385"/>
      <c r="G26" s="386"/>
    </row>
    <row r="27" spans="1:7" s="14" customFormat="1" ht="20.100000000000001" customHeight="1">
      <c r="A27" s="381"/>
      <c r="B27" s="382"/>
      <c r="C27" s="383"/>
      <c r="D27" s="272"/>
      <c r="E27" s="384"/>
      <c r="F27" s="385"/>
      <c r="G27" s="386"/>
    </row>
    <row r="28" spans="1:7" s="14" customFormat="1" ht="20.100000000000001" customHeight="1">
      <c r="A28" s="381"/>
      <c r="B28" s="382"/>
      <c r="C28" s="383"/>
      <c r="D28" s="272"/>
      <c r="E28" s="384"/>
      <c r="F28" s="385"/>
      <c r="G28" s="386"/>
    </row>
    <row r="29" spans="1:7" s="14" customFormat="1" ht="20.100000000000001" customHeight="1">
      <c r="A29" s="381"/>
      <c r="B29" s="382"/>
      <c r="C29" s="383"/>
      <c r="D29" s="272"/>
      <c r="E29" s="384"/>
      <c r="F29" s="385"/>
      <c r="G29" s="386"/>
    </row>
    <row r="30" spans="1:7" s="14" customFormat="1" ht="20.100000000000001" customHeight="1">
      <c r="A30" s="381"/>
      <c r="B30" s="382"/>
      <c r="C30" s="383"/>
      <c r="D30" s="272"/>
      <c r="E30" s="384"/>
      <c r="F30" s="385"/>
      <c r="G30" s="386"/>
    </row>
    <row r="31" spans="1:7" s="14" customFormat="1" ht="20.100000000000001" customHeight="1">
      <c r="A31" s="381"/>
      <c r="B31" s="382"/>
      <c r="C31" s="383"/>
      <c r="D31" s="272"/>
      <c r="E31" s="384"/>
      <c r="F31" s="385"/>
      <c r="G31" s="386"/>
    </row>
    <row r="32" spans="1:7" s="14" customFormat="1" ht="20.100000000000001" customHeight="1">
      <c r="A32" s="381"/>
      <c r="B32" s="382"/>
      <c r="C32" s="383"/>
      <c r="D32" s="272"/>
      <c r="E32" s="384"/>
      <c r="F32" s="385"/>
      <c r="G32" s="386"/>
    </row>
    <row r="33" spans="1:7" s="14" customFormat="1" ht="20.100000000000001" customHeight="1">
      <c r="A33" s="381"/>
      <c r="B33" s="382"/>
      <c r="C33" s="383"/>
      <c r="D33" s="272"/>
      <c r="E33" s="384"/>
      <c r="F33" s="385"/>
      <c r="G33" s="386"/>
    </row>
    <row r="34" spans="1:7" s="14" customFormat="1" ht="20.100000000000001" customHeight="1">
      <c r="A34" s="381"/>
      <c r="B34" s="382"/>
      <c r="C34" s="383"/>
      <c r="D34" s="272"/>
      <c r="E34" s="384"/>
      <c r="F34" s="385"/>
      <c r="G34" s="386"/>
    </row>
    <row r="35" spans="1:7" s="14" customFormat="1" ht="20.100000000000001" customHeight="1">
      <c r="A35" s="381"/>
      <c r="B35" s="382"/>
      <c r="C35" s="383"/>
      <c r="D35" s="272"/>
      <c r="E35" s="384"/>
      <c r="F35" s="385"/>
      <c r="G35" s="386"/>
    </row>
    <row r="36" spans="1:7" s="14" customFormat="1" ht="16.899999999999999" customHeight="1">
      <c r="A36" s="403" t="s">
        <v>239</v>
      </c>
      <c r="B36" s="403"/>
      <c r="C36" s="403"/>
      <c r="D36" s="267"/>
      <c r="E36" s="403" t="s">
        <v>181</v>
      </c>
      <c r="F36" s="403"/>
      <c r="G36" s="403"/>
    </row>
    <row r="37" spans="1:7" ht="41.1" customHeight="1">
      <c r="A37" s="404"/>
      <c r="B37" s="405"/>
      <c r="C37" s="405"/>
      <c r="D37" s="277"/>
      <c r="E37" s="404"/>
      <c r="F37" s="405"/>
      <c r="G37" s="405"/>
    </row>
  </sheetData>
  <mergeCells count="61">
    <mergeCell ref="A36:C36"/>
    <mergeCell ref="E36:G36"/>
    <mergeCell ref="A37:C37"/>
    <mergeCell ref="E37:G37"/>
    <mergeCell ref="A32:C32"/>
    <mergeCell ref="E32:G32"/>
    <mergeCell ref="A33:C33"/>
    <mergeCell ref="E33:G33"/>
    <mergeCell ref="A35:C35"/>
    <mergeCell ref="E35:G35"/>
    <mergeCell ref="A34:C34"/>
    <mergeCell ref="E34:G34"/>
    <mergeCell ref="A29:C29"/>
    <mergeCell ref="E29:G29"/>
    <mergeCell ref="A30:C30"/>
    <mergeCell ref="E30:G30"/>
    <mergeCell ref="A31:C31"/>
    <mergeCell ref="E31:G31"/>
    <mergeCell ref="A26:C26"/>
    <mergeCell ref="E26:G26"/>
    <mergeCell ref="A27:C27"/>
    <mergeCell ref="E27:G27"/>
    <mergeCell ref="A28:C28"/>
    <mergeCell ref="E28:G28"/>
    <mergeCell ref="A23:C23"/>
    <mergeCell ref="E23:G23"/>
    <mergeCell ref="A24:C24"/>
    <mergeCell ref="E24:G24"/>
    <mergeCell ref="A25:C25"/>
    <mergeCell ref="E25:G25"/>
    <mergeCell ref="A20:C20"/>
    <mergeCell ref="E20:G20"/>
    <mergeCell ref="A21:C21"/>
    <mergeCell ref="E21:G21"/>
    <mergeCell ref="A22:C22"/>
    <mergeCell ref="E22:G22"/>
    <mergeCell ref="A17:C17"/>
    <mergeCell ref="E17:G17"/>
    <mergeCell ref="A18:C18"/>
    <mergeCell ref="E18:G18"/>
    <mergeCell ref="A19:C19"/>
    <mergeCell ref="E19:G19"/>
    <mergeCell ref="A6:G6"/>
    <mergeCell ref="A1:G1"/>
    <mergeCell ref="A2:G2"/>
    <mergeCell ref="A3:G3"/>
    <mergeCell ref="A4:G4"/>
    <mergeCell ref="C5:G5"/>
    <mergeCell ref="A16:C16"/>
    <mergeCell ref="E16:G16"/>
    <mergeCell ref="A7:A11"/>
    <mergeCell ref="B7:F7"/>
    <mergeCell ref="B8:G8"/>
    <mergeCell ref="B9:F9"/>
    <mergeCell ref="B10:G10"/>
    <mergeCell ref="B11:F11"/>
    <mergeCell ref="A12:G12"/>
    <mergeCell ref="B13:G13"/>
    <mergeCell ref="A14:G14"/>
    <mergeCell ref="A15:C15"/>
    <mergeCell ref="E15:G15"/>
  </mergeCells>
  <printOptions horizontalCentered="1"/>
  <pageMargins left="0.39370078740157483" right="0.39370078740157483" top="0.19685039370078741" bottom="0.78740157480314965" header="0.39370078740157483" footer="0.19685039370078741"/>
  <pageSetup orientation="portrait" r:id="rId1"/>
  <headerFooter>
    <oddFooter xml:space="preserve">&amp;L&amp;"Arial Narrow,Normal"&amp;7&amp;K01+042FO-SCP-19&amp;R&amp;"Arial Narrow,Normal"&amp;14&amp;K00+000mtg 05nov2020&amp;"-,Normal"&amp;11&amp;K01+000   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V51"/>
  <sheetViews>
    <sheetView topLeftCell="A26" zoomScale="115" zoomScaleNormal="115" workbookViewId="0">
      <selection activeCell="D24" sqref="D24:T24"/>
    </sheetView>
  </sheetViews>
  <sheetFormatPr baseColWidth="10" defaultColWidth="11.28515625" defaultRowHeight="16.5"/>
  <cols>
    <col min="1" max="1" width="10.7109375" style="223" customWidth="1"/>
    <col min="2" max="2" width="5.28515625" style="223" customWidth="1"/>
    <col min="3" max="3" width="6.28515625" style="223" customWidth="1"/>
    <col min="4" max="4" width="1.7109375" style="223" customWidth="1"/>
    <col min="5" max="7" width="2.85546875" style="223" customWidth="1"/>
    <col min="8" max="8" width="0.7109375" style="223" customWidth="1"/>
    <col min="9" max="9" width="2.7109375" style="223" customWidth="1"/>
    <col min="10" max="10" width="0.7109375" style="223" customWidth="1"/>
    <col min="11" max="11" width="15.7109375" style="223" customWidth="1"/>
    <col min="12" max="12" width="0.7109375" style="223" customWidth="1"/>
    <col min="13" max="13" width="2.7109375" style="223" customWidth="1"/>
    <col min="14" max="14" width="0.7109375" style="223" customWidth="1"/>
    <col min="15" max="16" width="9.42578125" style="223" customWidth="1"/>
    <col min="17" max="17" width="7.42578125" style="223" customWidth="1"/>
    <col min="18" max="18" width="0.7109375" style="223" customWidth="1"/>
    <col min="19" max="19" width="2.7109375" style="223" customWidth="1"/>
    <col min="20" max="20" width="0.7109375" style="223" customWidth="1"/>
    <col min="21" max="21" width="3.42578125" style="223" customWidth="1"/>
    <col min="22" max="22" width="17.5703125" style="223" customWidth="1"/>
    <col min="23" max="16384" width="11.28515625" style="223"/>
  </cols>
  <sheetData>
    <row r="1" spans="1:22" ht="20.25">
      <c r="A1" s="398" t="s">
        <v>218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</row>
    <row r="2" spans="1:22" ht="20.100000000000001" customHeight="1">
      <c r="A2" s="406" t="s">
        <v>2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</row>
    <row r="3" spans="1:22" ht="20.100000000000001" customHeight="1">
      <c r="A3" s="407" t="s">
        <v>3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  <c r="Q3" s="407"/>
      <c r="R3" s="407"/>
      <c r="S3" s="407"/>
      <c r="T3" s="407"/>
    </row>
    <row r="4" spans="1:22" ht="28.15" customHeight="1">
      <c r="A4" s="408" t="s">
        <v>184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</row>
    <row r="5" spans="1:22" s="239" customFormat="1" ht="4.1500000000000004" customHeight="1">
      <c r="A5" s="409"/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</row>
    <row r="6" spans="1:22" s="256" customFormat="1" ht="21.4" customHeight="1">
      <c r="A6" s="387" t="s">
        <v>208</v>
      </c>
      <c r="B6" s="387"/>
      <c r="C6" s="412" t="s">
        <v>185</v>
      </c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S6" s="257"/>
    </row>
    <row r="7" spans="1:22" s="256" customFormat="1" ht="4.1500000000000004" customHeight="1">
      <c r="A7" s="387"/>
      <c r="B7" s="387"/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3"/>
    </row>
    <row r="8" spans="1:22" s="256" customFormat="1" ht="21.4" customHeight="1">
      <c r="A8" s="387"/>
      <c r="B8" s="387"/>
      <c r="C8" s="412" t="s">
        <v>186</v>
      </c>
      <c r="D8" s="412"/>
      <c r="E8" s="412"/>
      <c r="F8" s="412"/>
      <c r="G8" s="412"/>
      <c r="H8" s="412"/>
      <c r="I8" s="412"/>
      <c r="J8" s="412"/>
      <c r="K8" s="412"/>
      <c r="L8" s="412"/>
      <c r="M8" s="412"/>
      <c r="N8" s="412"/>
      <c r="O8" s="412"/>
      <c r="P8" s="412"/>
      <c r="Q8" s="412"/>
      <c r="S8" s="257"/>
    </row>
    <row r="9" spans="1:22" s="239" customFormat="1" ht="4.1500000000000004" customHeight="1">
      <c r="A9" s="409"/>
      <c r="B9" s="409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09"/>
      <c r="T9" s="409"/>
    </row>
    <row r="10" spans="1:22" s="258" customFormat="1" ht="19.149999999999999" customHeight="1">
      <c r="A10" s="417"/>
      <c r="B10" s="417"/>
      <c r="C10" s="418" t="s">
        <v>227</v>
      </c>
      <c r="D10" s="419"/>
      <c r="E10" s="419"/>
      <c r="F10" s="419"/>
      <c r="G10" s="419"/>
      <c r="H10" s="419"/>
      <c r="I10" s="419"/>
      <c r="J10" s="419"/>
      <c r="K10" s="419"/>
      <c r="L10" s="419"/>
      <c r="M10" s="420"/>
      <c r="O10" s="418" t="s">
        <v>228</v>
      </c>
      <c r="P10" s="420"/>
      <c r="Q10" s="421"/>
      <c r="R10" s="421"/>
      <c r="S10" s="421"/>
      <c r="T10" s="421"/>
      <c r="V10" s="278"/>
    </row>
    <row r="11" spans="1:22" s="259" customFormat="1" ht="4.1500000000000004" customHeight="1">
      <c r="A11" s="417"/>
      <c r="B11" s="417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21"/>
      <c r="R11" s="421"/>
      <c r="S11" s="421"/>
      <c r="T11" s="421"/>
      <c r="V11" s="278"/>
    </row>
    <row r="12" spans="1:22" s="259" customFormat="1" ht="14.45" customHeight="1">
      <c r="A12" s="417"/>
      <c r="B12" s="417"/>
      <c r="C12" s="399" t="s">
        <v>188</v>
      </c>
      <c r="D12" s="399"/>
      <c r="E12" s="399"/>
      <c r="F12" s="399"/>
      <c r="G12" s="399"/>
      <c r="I12" s="260"/>
      <c r="J12" s="273"/>
      <c r="K12" s="269" t="s">
        <v>187</v>
      </c>
      <c r="L12" s="248"/>
      <c r="M12" s="260"/>
      <c r="N12" s="258"/>
      <c r="O12" s="410"/>
      <c r="P12" s="410"/>
      <c r="Q12" s="421"/>
      <c r="R12" s="421"/>
      <c r="S12" s="421"/>
      <c r="T12" s="421"/>
      <c r="V12" s="278"/>
    </row>
    <row r="13" spans="1:22" s="259" customFormat="1" ht="4.1500000000000004" customHeight="1">
      <c r="A13" s="417"/>
      <c r="B13" s="417"/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21"/>
      <c r="R13" s="421"/>
      <c r="S13" s="421"/>
      <c r="T13" s="421"/>
      <c r="V13" s="278"/>
    </row>
    <row r="14" spans="1:22" s="259" customFormat="1" ht="14.45" customHeight="1">
      <c r="A14" s="417"/>
      <c r="B14" s="417"/>
      <c r="C14" s="399" t="s">
        <v>165</v>
      </c>
      <c r="D14" s="399"/>
      <c r="E14" s="399"/>
      <c r="F14" s="399"/>
      <c r="G14" s="399"/>
      <c r="H14" s="273"/>
      <c r="I14" s="282"/>
      <c r="J14" s="273"/>
      <c r="K14" s="269" t="s">
        <v>189</v>
      </c>
      <c r="L14" s="248"/>
      <c r="M14" s="260"/>
      <c r="N14" s="258"/>
      <c r="O14" s="410"/>
      <c r="P14" s="410"/>
      <c r="Q14" s="421"/>
      <c r="R14" s="421"/>
      <c r="S14" s="421"/>
      <c r="T14" s="421"/>
      <c r="V14" s="278"/>
    </row>
    <row r="15" spans="1:22" s="259" customFormat="1" ht="4.1500000000000004" customHeight="1">
      <c r="A15" s="417"/>
      <c r="B15" s="417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21"/>
      <c r="R15" s="421"/>
      <c r="S15" s="421"/>
      <c r="T15" s="421"/>
      <c r="V15" s="278"/>
    </row>
    <row r="16" spans="1:22" s="259" customFormat="1" ht="14.45" customHeight="1">
      <c r="A16" s="417"/>
      <c r="B16" s="417"/>
      <c r="C16" s="399" t="s">
        <v>229</v>
      </c>
      <c r="D16" s="399"/>
      <c r="E16" s="399"/>
      <c r="F16" s="399"/>
      <c r="G16" s="399"/>
      <c r="I16" s="260"/>
      <c r="J16" s="273"/>
      <c r="K16" s="269" t="s">
        <v>190</v>
      </c>
      <c r="L16" s="248"/>
      <c r="M16" s="260"/>
      <c r="N16" s="258"/>
      <c r="O16" s="410"/>
      <c r="P16" s="410"/>
      <c r="Q16" s="421"/>
      <c r="R16" s="421"/>
      <c r="S16" s="421"/>
      <c r="T16" s="421"/>
      <c r="V16" s="278"/>
    </row>
    <row r="17" spans="1:22" s="259" customFormat="1" ht="4.1500000000000004" customHeight="1">
      <c r="A17" s="417"/>
      <c r="B17" s="417"/>
      <c r="C17" s="411"/>
      <c r="D17" s="411"/>
      <c r="E17" s="411"/>
      <c r="F17" s="411"/>
      <c r="G17" s="411"/>
      <c r="H17" s="411"/>
      <c r="I17" s="411"/>
      <c r="J17" s="411"/>
      <c r="K17" s="411"/>
      <c r="L17" s="411"/>
      <c r="M17" s="411"/>
      <c r="N17" s="411"/>
      <c r="O17" s="411"/>
      <c r="P17" s="411"/>
      <c r="Q17" s="421"/>
      <c r="R17" s="421"/>
      <c r="S17" s="421"/>
      <c r="T17" s="421"/>
      <c r="V17" s="278"/>
    </row>
    <row r="18" spans="1:22" s="259" customFormat="1" ht="14.45" customHeight="1">
      <c r="A18" s="417"/>
      <c r="B18" s="417"/>
      <c r="C18" s="399" t="s">
        <v>241</v>
      </c>
      <c r="D18" s="399"/>
      <c r="E18" s="399"/>
      <c r="F18" s="399"/>
      <c r="G18" s="399"/>
      <c r="I18" s="260"/>
      <c r="J18" s="273"/>
      <c r="K18" s="269" t="s">
        <v>192</v>
      </c>
      <c r="L18" s="248"/>
      <c r="M18" s="260"/>
      <c r="N18" s="258"/>
      <c r="O18" s="410"/>
      <c r="P18" s="410"/>
      <c r="Q18" s="421"/>
      <c r="R18" s="421"/>
      <c r="S18" s="421"/>
      <c r="T18" s="421"/>
      <c r="V18" s="278"/>
    </row>
    <row r="19" spans="1:22" s="259" customFormat="1" ht="4.1500000000000004" customHeight="1">
      <c r="A19" s="417"/>
      <c r="B19" s="417"/>
      <c r="C19" s="411"/>
      <c r="D19" s="411"/>
      <c r="E19" s="411"/>
      <c r="F19" s="411"/>
      <c r="G19" s="411"/>
      <c r="H19" s="411"/>
      <c r="I19" s="411"/>
      <c r="J19" s="411"/>
      <c r="K19" s="411"/>
      <c r="L19" s="411"/>
      <c r="M19" s="411"/>
      <c r="N19" s="411"/>
      <c r="O19" s="411"/>
      <c r="P19" s="411"/>
      <c r="Q19" s="411"/>
      <c r="R19" s="411"/>
      <c r="S19" s="411"/>
      <c r="T19" s="411"/>
    </row>
    <row r="20" spans="1:22" s="259" customFormat="1" ht="20.100000000000001" customHeight="1">
      <c r="A20" s="417"/>
      <c r="B20" s="417"/>
      <c r="C20" s="400" t="s">
        <v>191</v>
      </c>
      <c r="D20" s="400"/>
      <c r="E20" s="400"/>
      <c r="F20" s="400"/>
      <c r="G20" s="400"/>
      <c r="I20" s="260"/>
      <c r="J20" s="273"/>
      <c r="K20" s="410"/>
      <c r="L20" s="410"/>
      <c r="M20" s="410"/>
      <c r="N20" s="410"/>
      <c r="O20" s="410"/>
      <c r="P20" s="410"/>
      <c r="Q20" s="410"/>
      <c r="R20" s="410"/>
      <c r="S20" s="410"/>
      <c r="T20" s="410"/>
    </row>
    <row r="21" spans="1:22" s="259" customFormat="1" ht="4.1500000000000004" customHeight="1">
      <c r="A21" s="411"/>
      <c r="B21" s="411"/>
      <c r="C21" s="411"/>
      <c r="D21" s="411"/>
      <c r="E21" s="411"/>
      <c r="F21" s="411"/>
      <c r="G21" s="411"/>
      <c r="H21" s="411"/>
      <c r="I21" s="411"/>
      <c r="J21" s="411"/>
      <c r="K21" s="411"/>
      <c r="L21" s="411"/>
      <c r="M21" s="411"/>
      <c r="N21" s="411"/>
      <c r="O21" s="411"/>
      <c r="P21" s="411"/>
      <c r="Q21" s="411"/>
      <c r="R21" s="411"/>
      <c r="S21" s="411"/>
      <c r="T21" s="411"/>
    </row>
    <row r="22" spans="1:22" s="248" customFormat="1" ht="20.100000000000001" customHeight="1">
      <c r="A22" s="422" t="s">
        <v>209</v>
      </c>
      <c r="B22" s="422"/>
      <c r="C22" s="422"/>
      <c r="D22" s="410"/>
      <c r="E22" s="410"/>
      <c r="F22" s="410"/>
      <c r="G22" s="410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410"/>
      <c r="T22" s="410"/>
    </row>
    <row r="23" spans="1:22" s="248" customFormat="1" ht="27" customHeight="1">
      <c r="A23" s="422" t="s">
        <v>210</v>
      </c>
      <c r="B23" s="422"/>
      <c r="C23" s="422"/>
      <c r="D23" s="423"/>
      <c r="E23" s="423"/>
      <c r="F23" s="423"/>
      <c r="G23" s="423"/>
      <c r="H23" s="423"/>
      <c r="I23" s="423"/>
      <c r="J23" s="423"/>
      <c r="K23" s="423"/>
      <c r="L23" s="423"/>
      <c r="M23" s="423"/>
      <c r="N23" s="423"/>
      <c r="O23" s="423"/>
      <c r="P23" s="423"/>
      <c r="Q23" s="423"/>
      <c r="R23" s="423"/>
      <c r="S23" s="423"/>
      <c r="T23" s="423"/>
    </row>
    <row r="24" spans="1:22" s="259" customFormat="1" ht="26.65" customHeight="1">
      <c r="A24" s="424" t="s">
        <v>232</v>
      </c>
      <c r="B24" s="424"/>
      <c r="C24" s="424"/>
      <c r="D24" s="425"/>
      <c r="E24" s="426"/>
      <c r="F24" s="426"/>
      <c r="G24" s="426"/>
      <c r="H24" s="426"/>
      <c r="I24" s="426"/>
      <c r="J24" s="426"/>
      <c r="K24" s="426"/>
      <c r="L24" s="426"/>
      <c r="M24" s="426"/>
      <c r="N24" s="426"/>
      <c r="O24" s="426"/>
      <c r="P24" s="426"/>
      <c r="Q24" s="426"/>
      <c r="R24" s="426"/>
      <c r="S24" s="426"/>
      <c r="T24" s="426"/>
    </row>
    <row r="25" spans="1:22" s="259" customFormat="1" ht="4.1500000000000004" customHeight="1">
      <c r="A25" s="424"/>
      <c r="B25" s="424"/>
      <c r="C25" s="424"/>
      <c r="D25" s="424"/>
      <c r="E25" s="424"/>
      <c r="F25" s="424"/>
      <c r="G25" s="424"/>
      <c r="H25" s="424"/>
      <c r="I25" s="424"/>
      <c r="J25" s="424"/>
      <c r="K25" s="424"/>
      <c r="L25" s="424"/>
      <c r="M25" s="424"/>
      <c r="N25" s="424"/>
      <c r="O25" s="424"/>
      <c r="P25" s="424"/>
      <c r="Q25" s="424"/>
      <c r="R25" s="424"/>
      <c r="S25" s="424"/>
      <c r="T25" s="424"/>
    </row>
    <row r="26" spans="1:22" s="239" customFormat="1" ht="12" customHeight="1">
      <c r="A26" s="412" t="s">
        <v>193</v>
      </c>
      <c r="B26" s="412"/>
      <c r="C26" s="412"/>
      <c r="D26" s="412"/>
      <c r="E26" s="412"/>
      <c r="F26" s="412"/>
      <c r="G26" s="412"/>
      <c r="H26" s="412"/>
      <c r="I26" s="412"/>
      <c r="J26" s="412"/>
      <c r="K26" s="412"/>
      <c r="L26" s="412"/>
      <c r="M26" s="412"/>
      <c r="N26" s="412"/>
      <c r="O26" s="412"/>
      <c r="P26" s="412"/>
      <c r="Q26" s="412"/>
      <c r="R26" s="261"/>
      <c r="S26" s="262"/>
      <c r="T26" s="261"/>
    </row>
    <row r="27" spans="1:22" s="259" customFormat="1" ht="4.1500000000000004" customHeight="1">
      <c r="A27" s="424"/>
      <c r="B27" s="424"/>
      <c r="C27" s="424"/>
      <c r="D27" s="424"/>
      <c r="E27" s="424"/>
      <c r="F27" s="424"/>
      <c r="G27" s="424"/>
      <c r="H27" s="424"/>
      <c r="I27" s="424"/>
      <c r="J27" s="424"/>
      <c r="K27" s="424"/>
      <c r="L27" s="424"/>
      <c r="M27" s="424"/>
      <c r="N27" s="424"/>
      <c r="O27" s="424"/>
      <c r="P27" s="424"/>
      <c r="Q27" s="424"/>
      <c r="R27" s="424"/>
      <c r="S27" s="424"/>
      <c r="T27" s="424"/>
    </row>
    <row r="28" spans="1:22" s="266" customFormat="1" ht="14.45" customHeight="1">
      <c r="A28" s="424"/>
      <c r="B28" s="424"/>
      <c r="C28" s="424"/>
      <c r="D28" s="424"/>
      <c r="E28" s="424"/>
      <c r="F28" s="424"/>
      <c r="G28" s="424"/>
      <c r="H28" s="424"/>
      <c r="I28" s="427" t="s">
        <v>244</v>
      </c>
      <c r="J28" s="428"/>
      <c r="K28" s="428"/>
      <c r="L28" s="428"/>
      <c r="M28" s="429"/>
      <c r="N28" s="430"/>
      <c r="O28" s="431" t="s">
        <v>245</v>
      </c>
      <c r="P28" s="432"/>
      <c r="Q28" s="433"/>
      <c r="R28" s="411"/>
      <c r="S28" s="411"/>
      <c r="T28" s="411"/>
    </row>
    <row r="29" spans="1:22" s="266" customFormat="1" ht="8.1" customHeight="1">
      <c r="A29" s="424"/>
      <c r="B29" s="424"/>
      <c r="C29" s="424"/>
      <c r="D29" s="424"/>
      <c r="E29" s="424"/>
      <c r="F29" s="424"/>
      <c r="G29" s="424"/>
      <c r="H29" s="424"/>
      <c r="I29" s="434" t="s">
        <v>230</v>
      </c>
      <c r="J29" s="435"/>
      <c r="K29" s="435"/>
      <c r="L29" s="435"/>
      <c r="M29" s="436"/>
      <c r="N29" s="430"/>
      <c r="O29" s="434" t="s">
        <v>231</v>
      </c>
      <c r="P29" s="435"/>
      <c r="Q29" s="436"/>
      <c r="R29" s="411"/>
      <c r="S29" s="411"/>
      <c r="T29" s="411"/>
    </row>
    <row r="30" spans="1:22" s="239" customFormat="1" ht="19.7" customHeight="1">
      <c r="A30" s="414" t="s">
        <v>211</v>
      </c>
      <c r="B30" s="414"/>
      <c r="C30" s="414"/>
      <c r="D30" s="415"/>
      <c r="E30" s="415"/>
      <c r="F30" s="415"/>
      <c r="G30" s="415"/>
      <c r="H30" s="424"/>
      <c r="I30" s="416"/>
      <c r="J30" s="416"/>
      <c r="K30" s="416"/>
      <c r="L30" s="416"/>
      <c r="M30" s="416"/>
      <c r="N30" s="430"/>
      <c r="O30" s="437"/>
      <c r="P30" s="437"/>
      <c r="Q30" s="437"/>
      <c r="R30" s="411"/>
      <c r="S30" s="411"/>
      <c r="T30" s="411"/>
      <c r="U30" s="274"/>
    </row>
    <row r="31" spans="1:22" s="239" customFormat="1" ht="19.7" customHeight="1">
      <c r="A31" s="414" t="s">
        <v>251</v>
      </c>
      <c r="B31" s="414"/>
      <c r="C31" s="414"/>
      <c r="D31" s="415"/>
      <c r="E31" s="415"/>
      <c r="F31" s="415"/>
      <c r="G31" s="415"/>
      <c r="H31" s="424"/>
      <c r="I31" s="416"/>
      <c r="J31" s="416"/>
      <c r="K31" s="416"/>
      <c r="L31" s="416"/>
      <c r="M31" s="416"/>
      <c r="N31" s="430"/>
      <c r="O31" s="437"/>
      <c r="P31" s="437"/>
      <c r="Q31" s="437"/>
      <c r="R31" s="411"/>
      <c r="S31" s="411"/>
      <c r="T31" s="411"/>
      <c r="U31" s="274"/>
    </row>
    <row r="32" spans="1:22" s="239" customFormat="1" ht="19.7" customHeight="1">
      <c r="A32" s="414" t="s">
        <v>252</v>
      </c>
      <c r="B32" s="414"/>
      <c r="C32" s="414"/>
      <c r="D32" s="415"/>
      <c r="E32" s="415"/>
      <c r="F32" s="415"/>
      <c r="G32" s="415"/>
      <c r="H32" s="424"/>
      <c r="I32" s="438"/>
      <c r="J32" s="438"/>
      <c r="K32" s="438"/>
      <c r="L32" s="438"/>
      <c r="M32" s="438"/>
      <c r="N32" s="430"/>
      <c r="O32" s="437"/>
      <c r="P32" s="437"/>
      <c r="Q32" s="437"/>
      <c r="R32" s="411"/>
      <c r="S32" s="411"/>
      <c r="T32" s="411"/>
      <c r="U32" s="274"/>
    </row>
    <row r="33" spans="1:20" s="239" customFormat="1" ht="26.1" customHeight="1">
      <c r="A33" s="409"/>
      <c r="B33" s="409"/>
      <c r="C33" s="409"/>
      <c r="D33" s="409"/>
      <c r="E33" s="409"/>
      <c r="F33" s="409"/>
      <c r="G33" s="409"/>
      <c r="H33" s="409"/>
      <c r="I33" s="409"/>
      <c r="J33" s="409"/>
      <c r="K33" s="409"/>
      <c r="L33" s="409"/>
      <c r="M33" s="409"/>
      <c r="N33" s="409"/>
      <c r="O33" s="409"/>
      <c r="P33" s="409"/>
      <c r="Q33" s="409"/>
      <c r="R33" s="409"/>
      <c r="S33" s="409"/>
      <c r="T33" s="409"/>
    </row>
    <row r="34" spans="1:20" s="239" customFormat="1" ht="12" customHeight="1">
      <c r="A34" s="412" t="s">
        <v>194</v>
      </c>
      <c r="B34" s="412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O34" s="412"/>
      <c r="P34" s="412"/>
      <c r="Q34" s="412"/>
      <c r="R34" s="261"/>
      <c r="S34" s="262"/>
      <c r="T34" s="261"/>
    </row>
    <row r="35" spans="1:20" s="239" customFormat="1" ht="4.1500000000000004" customHeight="1">
      <c r="A35" s="440"/>
      <c r="B35" s="440"/>
      <c r="C35" s="440"/>
      <c r="D35" s="440"/>
      <c r="E35" s="440"/>
      <c r="F35" s="440"/>
      <c r="G35" s="440"/>
      <c r="H35" s="440"/>
      <c r="I35" s="440"/>
      <c r="J35" s="440"/>
      <c r="K35" s="440"/>
      <c r="L35" s="440"/>
      <c r="M35" s="440"/>
      <c r="N35" s="440"/>
      <c r="O35" s="440"/>
      <c r="P35" s="440"/>
      <c r="Q35" s="440"/>
      <c r="R35" s="440"/>
      <c r="S35" s="440"/>
      <c r="T35" s="440"/>
    </row>
    <row r="36" spans="1:20" s="239" customFormat="1" ht="12" customHeight="1">
      <c r="A36" s="439" t="s">
        <v>195</v>
      </c>
      <c r="B36" s="439"/>
      <c r="C36" s="439"/>
      <c r="D36" s="439"/>
      <c r="E36" s="439"/>
      <c r="F36" s="439"/>
      <c r="G36" s="439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261"/>
      <c r="S36" s="262"/>
      <c r="T36" s="261"/>
    </row>
    <row r="37" spans="1:20" s="239" customFormat="1" ht="4.1500000000000004" customHeight="1">
      <c r="A37" s="440"/>
      <c r="B37" s="440"/>
      <c r="C37" s="440"/>
      <c r="D37" s="440"/>
      <c r="E37" s="440"/>
      <c r="F37" s="440"/>
      <c r="G37" s="440"/>
      <c r="H37" s="440"/>
      <c r="I37" s="440"/>
      <c r="J37" s="440"/>
      <c r="K37" s="440"/>
      <c r="L37" s="440"/>
      <c r="M37" s="440"/>
      <c r="N37" s="440"/>
      <c r="O37" s="440"/>
      <c r="P37" s="440"/>
      <c r="Q37" s="440"/>
      <c r="R37" s="440"/>
      <c r="S37" s="440"/>
      <c r="T37" s="440"/>
    </row>
    <row r="38" spans="1:20" s="239" customFormat="1" ht="20.65" customHeight="1">
      <c r="A38" s="412" t="s">
        <v>196</v>
      </c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2"/>
      <c r="R38" s="261"/>
      <c r="S38" s="262"/>
      <c r="T38" s="261"/>
    </row>
    <row r="39" spans="1:20" s="239" customFormat="1" ht="4.1500000000000004" customHeight="1">
      <c r="A39" s="440"/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</row>
    <row r="40" spans="1:20" s="239" customFormat="1" ht="12" customHeight="1">
      <c r="A40" s="439" t="s">
        <v>197</v>
      </c>
      <c r="B40" s="439"/>
      <c r="C40" s="439"/>
      <c r="D40" s="439"/>
      <c r="E40" s="439"/>
      <c r="F40" s="439"/>
      <c r="G40" s="439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261"/>
      <c r="S40" s="262"/>
      <c r="T40" s="261"/>
    </row>
    <row r="41" spans="1:20" s="239" customFormat="1" ht="4.1500000000000004" customHeight="1">
      <c r="A41" s="440"/>
      <c r="B41" s="440"/>
      <c r="C41" s="440"/>
      <c r="D41" s="440"/>
      <c r="E41" s="440"/>
      <c r="F41" s="440"/>
      <c r="G41" s="440"/>
      <c r="H41" s="440"/>
      <c r="I41" s="440"/>
      <c r="J41" s="440"/>
      <c r="K41" s="440"/>
      <c r="L41" s="440"/>
      <c r="M41" s="440"/>
      <c r="N41" s="440"/>
      <c r="O41" s="440"/>
      <c r="P41" s="440"/>
      <c r="Q41" s="440"/>
      <c r="R41" s="440"/>
      <c r="S41" s="440"/>
      <c r="T41" s="440"/>
    </row>
    <row r="42" spans="1:20" s="239" customFormat="1" ht="20.65" customHeight="1">
      <c r="A42" s="412" t="s">
        <v>198</v>
      </c>
      <c r="B42" s="412"/>
      <c r="C42" s="412"/>
      <c r="D42" s="412"/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12"/>
      <c r="Q42" s="412"/>
      <c r="R42" s="261"/>
      <c r="S42" s="262"/>
      <c r="T42" s="261"/>
    </row>
    <row r="43" spans="1:20" s="239" customFormat="1" ht="4.1500000000000004" customHeight="1">
      <c r="A43" s="440"/>
      <c r="B43" s="440"/>
      <c r="C43" s="440"/>
      <c r="D43" s="440"/>
      <c r="E43" s="440"/>
      <c r="F43" s="440"/>
      <c r="G43" s="440"/>
      <c r="H43" s="440"/>
      <c r="I43" s="440"/>
      <c r="J43" s="440"/>
      <c r="K43" s="440"/>
      <c r="L43" s="440"/>
      <c r="M43" s="440"/>
      <c r="N43" s="440"/>
      <c r="O43" s="440"/>
      <c r="P43" s="440"/>
      <c r="Q43" s="440"/>
      <c r="R43" s="440"/>
      <c r="S43" s="440"/>
      <c r="T43" s="440"/>
    </row>
    <row r="44" spans="1:20" s="239" customFormat="1" ht="12" customHeight="1">
      <c r="A44" s="439" t="s">
        <v>199</v>
      </c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261"/>
      <c r="S44" s="262"/>
      <c r="T44" s="261"/>
    </row>
    <row r="45" spans="1:20" s="239" customFormat="1" ht="4.1500000000000004" customHeight="1">
      <c r="A45" s="440"/>
      <c r="B45" s="440"/>
      <c r="C45" s="440"/>
      <c r="D45" s="440"/>
      <c r="E45" s="440"/>
      <c r="F45" s="440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  <c r="S45" s="440"/>
      <c r="T45" s="440"/>
    </row>
    <row r="46" spans="1:20" s="239" customFormat="1" ht="12" customHeight="1">
      <c r="A46" s="439" t="s">
        <v>200</v>
      </c>
      <c r="B46" s="439"/>
      <c r="C46" s="439"/>
      <c r="D46" s="439"/>
      <c r="E46" s="439"/>
      <c r="F46" s="439"/>
      <c r="G46" s="439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261"/>
      <c r="S46" s="262"/>
      <c r="T46" s="261"/>
    </row>
    <row r="47" spans="1:20" s="239" customFormat="1" ht="4.1500000000000004" customHeight="1">
      <c r="A47" s="440"/>
      <c r="B47" s="440"/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</row>
    <row r="48" spans="1:20" s="239" customFormat="1" ht="40.9" customHeight="1">
      <c r="A48" s="443" t="s">
        <v>242</v>
      </c>
      <c r="B48" s="443"/>
      <c r="C48" s="443"/>
      <c r="D48" s="444"/>
      <c r="E48" s="445"/>
      <c r="F48" s="446"/>
      <c r="G48" s="446"/>
      <c r="H48" s="446"/>
      <c r="I48" s="446"/>
      <c r="J48" s="446"/>
      <c r="K48" s="446"/>
      <c r="L48" s="446"/>
      <c r="M48" s="446"/>
      <c r="N48" s="446"/>
      <c r="O48" s="446"/>
      <c r="P48" s="446"/>
      <c r="Q48" s="446"/>
      <c r="R48" s="446"/>
      <c r="S48" s="446"/>
      <c r="T48" s="447"/>
    </row>
    <row r="49" spans="1:20" s="239" customFormat="1" ht="40.9" customHeight="1">
      <c r="A49" s="443" t="s">
        <v>243</v>
      </c>
      <c r="B49" s="443"/>
      <c r="C49" s="443"/>
      <c r="D49" s="444"/>
      <c r="E49" s="445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446"/>
      <c r="S49" s="446"/>
      <c r="T49" s="447"/>
    </row>
    <row r="50" spans="1:20" s="259" customFormat="1" ht="47.25" customHeight="1">
      <c r="A50" s="411"/>
      <c r="B50" s="411"/>
      <c r="C50" s="411"/>
      <c r="D50" s="411"/>
      <c r="E50" s="411"/>
      <c r="F50" s="441"/>
      <c r="G50" s="441"/>
      <c r="H50" s="441"/>
      <c r="I50" s="441"/>
      <c r="J50" s="441"/>
      <c r="K50" s="441"/>
      <c r="L50" s="441"/>
      <c r="M50" s="441"/>
      <c r="N50" s="441"/>
      <c r="O50" s="441"/>
      <c r="P50" s="411"/>
      <c r="Q50" s="411"/>
      <c r="R50" s="411"/>
      <c r="S50" s="411"/>
      <c r="T50" s="411"/>
    </row>
    <row r="51" spans="1:20" s="259" customFormat="1" ht="18.399999999999999" customHeight="1">
      <c r="A51" s="411"/>
      <c r="B51" s="411"/>
      <c r="C51" s="411"/>
      <c r="D51" s="411"/>
      <c r="E51" s="411"/>
      <c r="F51" s="442" t="s">
        <v>246</v>
      </c>
      <c r="G51" s="442"/>
      <c r="H51" s="442"/>
      <c r="I51" s="442"/>
      <c r="J51" s="442"/>
      <c r="K51" s="442"/>
      <c r="L51" s="442"/>
      <c r="M51" s="442"/>
      <c r="N51" s="442"/>
      <c r="O51" s="442"/>
      <c r="P51" s="411"/>
      <c r="Q51" s="411"/>
      <c r="R51" s="411"/>
      <c r="S51" s="411"/>
      <c r="T51" s="411"/>
    </row>
  </sheetData>
  <mergeCells count="82">
    <mergeCell ref="O31:Q31"/>
    <mergeCell ref="A50:E51"/>
    <mergeCell ref="F50:O50"/>
    <mergeCell ref="P50:T51"/>
    <mergeCell ref="F51:O51"/>
    <mergeCell ref="A41:T41"/>
    <mergeCell ref="A42:Q42"/>
    <mergeCell ref="A43:T43"/>
    <mergeCell ref="A44:Q44"/>
    <mergeCell ref="A45:T45"/>
    <mergeCell ref="A46:Q46"/>
    <mergeCell ref="A47:T47"/>
    <mergeCell ref="A48:D48"/>
    <mergeCell ref="E48:T48"/>
    <mergeCell ref="A49:D49"/>
    <mergeCell ref="E49:T49"/>
    <mergeCell ref="O32:Q32"/>
    <mergeCell ref="A40:Q40"/>
    <mergeCell ref="A33:T33"/>
    <mergeCell ref="A34:Q34"/>
    <mergeCell ref="A35:T35"/>
    <mergeCell ref="A36:Q36"/>
    <mergeCell ref="A37:T37"/>
    <mergeCell ref="A38:Q38"/>
    <mergeCell ref="A39:T39"/>
    <mergeCell ref="A27:T27"/>
    <mergeCell ref="A28:G29"/>
    <mergeCell ref="H28:H32"/>
    <mergeCell ref="I28:M28"/>
    <mergeCell ref="N28:N32"/>
    <mergeCell ref="O28:Q28"/>
    <mergeCell ref="R28:T32"/>
    <mergeCell ref="I29:M29"/>
    <mergeCell ref="O29:Q29"/>
    <mergeCell ref="A30:C30"/>
    <mergeCell ref="D30:G30"/>
    <mergeCell ref="I30:M30"/>
    <mergeCell ref="O30:Q30"/>
    <mergeCell ref="A32:C32"/>
    <mergeCell ref="D32:G32"/>
    <mergeCell ref="I32:M32"/>
    <mergeCell ref="A26:Q26"/>
    <mergeCell ref="C19:T19"/>
    <mergeCell ref="C20:G20"/>
    <mergeCell ref="K20:T20"/>
    <mergeCell ref="A21:T21"/>
    <mergeCell ref="A22:C22"/>
    <mergeCell ref="D22:T22"/>
    <mergeCell ref="A23:C23"/>
    <mergeCell ref="D23:T23"/>
    <mergeCell ref="A24:C24"/>
    <mergeCell ref="D24:T24"/>
    <mergeCell ref="A25:T25"/>
    <mergeCell ref="A31:C31"/>
    <mergeCell ref="D31:G31"/>
    <mergeCell ref="I31:M31"/>
    <mergeCell ref="A9:T9"/>
    <mergeCell ref="A10:B20"/>
    <mergeCell ref="C10:M10"/>
    <mergeCell ref="O10:P10"/>
    <mergeCell ref="Q10:T18"/>
    <mergeCell ref="C11:P11"/>
    <mergeCell ref="C12:G12"/>
    <mergeCell ref="O12:P12"/>
    <mergeCell ref="C13:P13"/>
    <mergeCell ref="C14:G14"/>
    <mergeCell ref="O14:P14"/>
    <mergeCell ref="C15:P15"/>
    <mergeCell ref="C16:G16"/>
    <mergeCell ref="O16:P16"/>
    <mergeCell ref="C17:P17"/>
    <mergeCell ref="C18:G18"/>
    <mergeCell ref="A6:B8"/>
    <mergeCell ref="C6:Q6"/>
    <mergeCell ref="C7:T7"/>
    <mergeCell ref="C8:Q8"/>
    <mergeCell ref="O18:P18"/>
    <mergeCell ref="A1:T1"/>
    <mergeCell ref="A2:T2"/>
    <mergeCell ref="A3:T3"/>
    <mergeCell ref="A4:T4"/>
    <mergeCell ref="A5:T5"/>
  </mergeCells>
  <printOptions horizontalCentered="1"/>
  <pageMargins left="0.19685039370078741" right="0.19685039370078741" top="0.39370078740157483" bottom="0.59055118110236227" header="0.39370078740157483" footer="0.39370078740157483"/>
  <pageSetup orientation="portrait" r:id="rId1"/>
  <headerFooter>
    <oddFooter>&amp;L&amp;"Arial Narrow,Normal"&amp;8&amp;K01+049FO-SCP-07&amp;R&amp;"Arial Narrow,Normal"&amp;8&amp;K00+000mtg05112020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>
    <pageSetUpPr fitToPage="1"/>
  </sheetPr>
  <dimension ref="A1:P27"/>
  <sheetViews>
    <sheetView zoomScaleNormal="100" workbookViewId="0">
      <selection activeCell="A4" sqref="A4:P4"/>
    </sheetView>
  </sheetViews>
  <sheetFormatPr baseColWidth="10" defaultColWidth="11.5703125" defaultRowHeight="12.75"/>
  <cols>
    <col min="1" max="1" width="5.85546875" style="32" customWidth="1"/>
    <col min="2" max="2" width="5.7109375" style="32" customWidth="1"/>
    <col min="3" max="3" width="6.42578125" style="33" customWidth="1"/>
    <col min="4" max="4" width="5.42578125" style="33" customWidth="1"/>
    <col min="5" max="5" width="4.85546875" style="33" customWidth="1"/>
    <col min="6" max="8" width="5.85546875" style="33" customWidth="1"/>
    <col min="9" max="9" width="6.28515625" style="33" customWidth="1"/>
    <col min="10" max="14" width="6.7109375" style="33" customWidth="1"/>
    <col min="15" max="15" width="8.140625" style="33" customWidth="1"/>
    <col min="16" max="16" width="10" style="33" customWidth="1"/>
    <col min="17" max="16384" width="11.5703125" style="33"/>
  </cols>
  <sheetData>
    <row r="1" spans="1:16" ht="20.25">
      <c r="A1" s="448" t="s">
        <v>219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</row>
    <row r="2" spans="1:16" s="37" customFormat="1" ht="21.2" customHeight="1">
      <c r="A2" s="406" t="s">
        <v>2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</row>
    <row r="3" spans="1:16" s="37" customFormat="1" ht="21.2" customHeight="1">
      <c r="A3" s="407" t="s">
        <v>3</v>
      </c>
      <c r="B3" s="407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</row>
    <row r="4" spans="1:16" ht="52.15" customHeight="1" thickBot="1">
      <c r="A4" s="462" t="s">
        <v>45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</row>
    <row r="5" spans="1:16" ht="22.15" customHeight="1" thickBot="1">
      <c r="A5" s="42" t="s">
        <v>31</v>
      </c>
      <c r="B5" s="43" t="s">
        <v>0</v>
      </c>
      <c r="C5" s="44" t="s">
        <v>32</v>
      </c>
      <c r="D5" s="43" t="s">
        <v>33</v>
      </c>
      <c r="E5" s="43" t="s">
        <v>34</v>
      </c>
      <c r="F5" s="43" t="s">
        <v>35</v>
      </c>
      <c r="G5" s="43" t="s">
        <v>36</v>
      </c>
      <c r="H5" s="43" t="s">
        <v>37</v>
      </c>
      <c r="I5" s="45" t="s">
        <v>38</v>
      </c>
      <c r="J5" s="472"/>
      <c r="K5" s="455"/>
      <c r="L5" s="455"/>
      <c r="M5" s="455"/>
      <c r="N5" s="455"/>
      <c r="O5" s="455"/>
      <c r="P5" s="455"/>
    </row>
    <row r="6" spans="1:16" s="40" customFormat="1" ht="30" customHeight="1" thickBot="1">
      <c r="A6" s="46"/>
      <c r="B6" s="47"/>
      <c r="C6" s="48"/>
      <c r="D6" s="48"/>
      <c r="E6" s="48"/>
      <c r="F6" s="48"/>
      <c r="G6" s="48"/>
      <c r="H6" s="49"/>
      <c r="I6" s="50"/>
      <c r="J6" s="473" t="s">
        <v>30</v>
      </c>
      <c r="K6" s="474"/>
      <c r="L6" s="474"/>
      <c r="M6" s="474"/>
      <c r="N6" s="474"/>
      <c r="O6" s="474"/>
      <c r="P6" s="51"/>
    </row>
    <row r="7" spans="1:16" ht="15" customHeight="1" thickBot="1">
      <c r="A7" s="471"/>
      <c r="B7" s="471"/>
      <c r="C7" s="471"/>
      <c r="D7" s="471"/>
      <c r="E7" s="471"/>
      <c r="F7" s="471"/>
      <c r="G7" s="471"/>
      <c r="H7" s="471"/>
      <c r="I7" s="471"/>
      <c r="J7" s="471"/>
      <c r="K7" s="471"/>
      <c r="L7" s="471"/>
      <c r="M7" s="471"/>
      <c r="N7" s="471"/>
      <c r="O7" s="471"/>
      <c r="P7" s="471"/>
    </row>
    <row r="8" spans="1:16" s="37" customFormat="1" ht="22.15" customHeight="1" thickBot="1">
      <c r="A8" s="463" t="s">
        <v>46</v>
      </c>
      <c r="B8" s="464"/>
      <c r="C8" s="464"/>
      <c r="D8" s="464"/>
      <c r="E8" s="464"/>
      <c r="F8" s="464"/>
      <c r="G8" s="465" t="s">
        <v>47</v>
      </c>
      <c r="H8" s="466"/>
      <c r="I8" s="466"/>
      <c r="J8" s="466"/>
      <c r="K8" s="467"/>
      <c r="L8" s="466" t="s">
        <v>44</v>
      </c>
      <c r="M8" s="466"/>
      <c r="N8" s="466"/>
      <c r="O8" s="466"/>
      <c r="P8" s="468"/>
    </row>
    <row r="9" spans="1:16" s="37" customFormat="1" ht="31.5" customHeight="1" thickBot="1">
      <c r="A9" s="475"/>
      <c r="B9" s="476"/>
      <c r="C9" s="476"/>
      <c r="D9" s="476"/>
      <c r="E9" s="476"/>
      <c r="F9" s="476"/>
      <c r="G9" s="477"/>
      <c r="H9" s="478"/>
      <c r="I9" s="478"/>
      <c r="J9" s="478"/>
      <c r="K9" s="479"/>
      <c r="L9" s="480"/>
      <c r="M9" s="481"/>
      <c r="N9" s="481"/>
      <c r="O9" s="481"/>
      <c r="P9" s="482"/>
    </row>
    <row r="10" spans="1:16" ht="15" customHeight="1" thickBot="1">
      <c r="A10" s="461"/>
      <c r="B10" s="461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461"/>
      <c r="O10" s="461"/>
      <c r="P10" s="461"/>
    </row>
    <row r="11" spans="1:16" s="37" customFormat="1" ht="22.15" customHeight="1" thickBot="1">
      <c r="A11" s="463" t="s">
        <v>48</v>
      </c>
      <c r="B11" s="469"/>
      <c r="C11" s="470" t="s">
        <v>49</v>
      </c>
      <c r="D11" s="470"/>
      <c r="E11" s="470"/>
      <c r="F11" s="470"/>
      <c r="G11" s="470" t="s">
        <v>40</v>
      </c>
      <c r="H11" s="470"/>
      <c r="I11" s="470"/>
      <c r="J11" s="470"/>
      <c r="K11" s="470" t="s">
        <v>39</v>
      </c>
      <c r="L11" s="470"/>
      <c r="M11" s="470"/>
      <c r="N11" s="470"/>
      <c r="O11" s="470"/>
      <c r="P11" s="52" t="s">
        <v>41</v>
      </c>
    </row>
    <row r="12" spans="1:16" s="54" customFormat="1" ht="25.15" customHeight="1">
      <c r="A12" s="483"/>
      <c r="B12" s="484"/>
      <c r="C12" s="485"/>
      <c r="D12" s="485"/>
      <c r="E12" s="485"/>
      <c r="F12" s="485"/>
      <c r="G12" s="485"/>
      <c r="H12" s="485"/>
      <c r="I12" s="485"/>
      <c r="J12" s="485"/>
      <c r="K12" s="485"/>
      <c r="L12" s="485"/>
      <c r="M12" s="485"/>
      <c r="N12" s="485"/>
      <c r="O12" s="486"/>
      <c r="P12" s="53"/>
    </row>
    <row r="13" spans="1:16" s="54" customFormat="1" ht="25.15" customHeight="1">
      <c r="A13" s="487"/>
      <c r="B13" s="488"/>
      <c r="C13" s="489"/>
      <c r="D13" s="489"/>
      <c r="E13" s="489"/>
      <c r="F13" s="489"/>
      <c r="G13" s="489"/>
      <c r="H13" s="489"/>
      <c r="I13" s="489"/>
      <c r="J13" s="489"/>
      <c r="K13" s="489"/>
      <c r="L13" s="489"/>
      <c r="M13" s="489"/>
      <c r="N13" s="489"/>
      <c r="O13" s="490"/>
      <c r="P13" s="55"/>
    </row>
    <row r="14" spans="1:16" s="40" customFormat="1" ht="25.15" customHeight="1">
      <c r="A14" s="487"/>
      <c r="B14" s="488"/>
      <c r="C14" s="489"/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90"/>
      <c r="P14" s="55"/>
    </row>
    <row r="15" spans="1:16" s="57" customFormat="1" ht="25.15" customHeight="1">
      <c r="A15" s="491"/>
      <c r="B15" s="492"/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489"/>
      <c r="N15" s="489"/>
      <c r="O15" s="490"/>
      <c r="P15" s="56"/>
    </row>
    <row r="16" spans="1:16" s="57" customFormat="1" ht="25.15" customHeight="1">
      <c r="A16" s="491"/>
      <c r="B16" s="492"/>
      <c r="C16" s="489"/>
      <c r="D16" s="489"/>
      <c r="E16" s="489"/>
      <c r="F16" s="489"/>
      <c r="G16" s="489"/>
      <c r="H16" s="489"/>
      <c r="I16" s="489"/>
      <c r="J16" s="489"/>
      <c r="K16" s="489"/>
      <c r="L16" s="489"/>
      <c r="M16" s="489"/>
      <c r="N16" s="489"/>
      <c r="O16" s="490"/>
      <c r="P16" s="56"/>
    </row>
    <row r="17" spans="1:16" s="57" customFormat="1" ht="25.15" customHeight="1">
      <c r="A17" s="491"/>
      <c r="B17" s="492"/>
      <c r="C17" s="489"/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90"/>
      <c r="P17" s="56"/>
    </row>
    <row r="18" spans="1:16" s="57" customFormat="1" ht="25.15" customHeight="1">
      <c r="A18" s="491"/>
      <c r="B18" s="492"/>
      <c r="C18" s="489"/>
      <c r="D18" s="489"/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90"/>
      <c r="P18" s="56"/>
    </row>
    <row r="19" spans="1:16" s="57" customFormat="1" ht="25.15" customHeight="1">
      <c r="A19" s="491"/>
      <c r="B19" s="492"/>
      <c r="C19" s="489"/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89"/>
      <c r="O19" s="490"/>
      <c r="P19" s="56"/>
    </row>
    <row r="20" spans="1:16" s="57" customFormat="1" ht="25.15" customHeight="1">
      <c r="A20" s="491"/>
      <c r="B20" s="492"/>
      <c r="C20" s="489"/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90"/>
      <c r="P20" s="56"/>
    </row>
    <row r="21" spans="1:16" s="57" customFormat="1" ht="25.15" customHeight="1">
      <c r="A21" s="491"/>
      <c r="B21" s="492"/>
      <c r="C21" s="489"/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489"/>
      <c r="O21" s="490"/>
      <c r="P21" s="56"/>
    </row>
    <row r="22" spans="1:16" s="57" customFormat="1" ht="25.15" customHeight="1" thickBot="1">
      <c r="A22" s="493"/>
      <c r="B22" s="494"/>
      <c r="C22" s="495"/>
      <c r="D22" s="495"/>
      <c r="E22" s="495"/>
      <c r="F22" s="495"/>
      <c r="G22" s="495"/>
      <c r="H22" s="495"/>
      <c r="I22" s="495"/>
      <c r="J22" s="495"/>
      <c r="K22" s="496"/>
      <c r="L22" s="496"/>
      <c r="M22" s="496"/>
      <c r="N22" s="496"/>
      <c r="O22" s="497"/>
      <c r="P22" s="58"/>
    </row>
    <row r="23" spans="1:16" s="38" customFormat="1" ht="28.15" customHeight="1" thickBot="1">
      <c r="A23" s="450"/>
      <c r="B23" s="450"/>
      <c r="C23" s="450"/>
      <c r="D23" s="450"/>
      <c r="E23" s="450"/>
      <c r="F23" s="450"/>
      <c r="G23" s="450"/>
      <c r="H23" s="450"/>
      <c r="I23" s="450"/>
      <c r="J23" s="450"/>
      <c r="K23" s="450"/>
      <c r="L23" s="450"/>
      <c r="M23" s="450"/>
      <c r="N23" s="451"/>
      <c r="O23" s="61" t="s">
        <v>42</v>
      </c>
      <c r="P23" s="62"/>
    </row>
    <row r="24" spans="1:16" s="38" customFormat="1" ht="30" customHeight="1">
      <c r="A24" s="59" t="s">
        <v>50</v>
      </c>
      <c r="B24" s="59"/>
      <c r="C24" s="60"/>
      <c r="D24" s="452" t="s">
        <v>51</v>
      </c>
      <c r="E24" s="452"/>
      <c r="F24" s="452"/>
      <c r="G24" s="452"/>
      <c r="H24" s="452"/>
      <c r="I24" s="452"/>
      <c r="J24" s="452"/>
      <c r="K24" s="453"/>
      <c r="L24" s="453"/>
      <c r="M24" s="453"/>
      <c r="N24" s="453"/>
      <c r="O24" s="453"/>
      <c r="P24" s="453"/>
    </row>
    <row r="25" spans="1:16" ht="64.7" customHeight="1">
      <c r="A25" s="449"/>
      <c r="B25" s="449"/>
      <c r="C25" s="449"/>
      <c r="D25" s="449"/>
      <c r="E25" s="454"/>
      <c r="F25" s="454"/>
      <c r="G25" s="456"/>
      <c r="H25" s="456"/>
      <c r="I25" s="456"/>
      <c r="J25" s="456"/>
      <c r="K25" s="456"/>
      <c r="L25" s="455"/>
      <c r="M25" s="455"/>
      <c r="N25" s="457"/>
      <c r="O25" s="457"/>
      <c r="P25" s="457"/>
    </row>
    <row r="26" spans="1:16" s="120" customFormat="1" ht="24.2" customHeight="1">
      <c r="A26" s="458" t="s">
        <v>52</v>
      </c>
      <c r="B26" s="458"/>
      <c r="C26" s="458"/>
      <c r="D26" s="458"/>
      <c r="E26" s="455"/>
      <c r="F26" s="455"/>
      <c r="G26" s="459" t="s">
        <v>53</v>
      </c>
      <c r="H26" s="459"/>
      <c r="I26" s="459"/>
      <c r="J26" s="459"/>
      <c r="K26" s="459"/>
      <c r="L26" s="455"/>
      <c r="M26" s="455"/>
      <c r="N26" s="460" t="s">
        <v>147</v>
      </c>
      <c r="O26" s="460"/>
      <c r="P26" s="460"/>
    </row>
    <row r="27" spans="1:16" ht="102.75" customHeight="1">
      <c r="A27" s="449"/>
      <c r="B27" s="449"/>
      <c r="C27" s="449"/>
      <c r="D27" s="449"/>
      <c r="E27" s="449"/>
      <c r="F27" s="449"/>
      <c r="G27" s="449"/>
      <c r="H27" s="449"/>
      <c r="I27" s="449"/>
      <c r="J27" s="449"/>
      <c r="K27" s="449"/>
      <c r="L27" s="449"/>
      <c r="M27" s="449"/>
      <c r="N27" s="449"/>
      <c r="O27" s="449"/>
      <c r="P27" s="449"/>
    </row>
  </sheetData>
  <mergeCells count="74">
    <mergeCell ref="A22:B22"/>
    <mergeCell ref="C22:F22"/>
    <mergeCell ref="G22:J22"/>
    <mergeCell ref="K22:O22"/>
    <mergeCell ref="A20:B20"/>
    <mergeCell ref="C20:F20"/>
    <mergeCell ref="G20:J20"/>
    <mergeCell ref="K20:O20"/>
    <mergeCell ref="A21:B21"/>
    <mergeCell ref="C21:F21"/>
    <mergeCell ref="G21:J21"/>
    <mergeCell ref="K21:O21"/>
    <mergeCell ref="A18:B18"/>
    <mergeCell ref="C18:F18"/>
    <mergeCell ref="G18:J18"/>
    <mergeCell ref="K18:O18"/>
    <mergeCell ref="A19:B19"/>
    <mergeCell ref="C19:F19"/>
    <mergeCell ref="G19:J19"/>
    <mergeCell ref="K19:O19"/>
    <mergeCell ref="A16:B16"/>
    <mergeCell ref="C16:F16"/>
    <mergeCell ref="G16:J16"/>
    <mergeCell ref="K16:O16"/>
    <mergeCell ref="A17:B17"/>
    <mergeCell ref="C17:F17"/>
    <mergeCell ref="G17:J17"/>
    <mergeCell ref="K17:O17"/>
    <mergeCell ref="A14:B14"/>
    <mergeCell ref="C14:F14"/>
    <mergeCell ref="G14:J14"/>
    <mergeCell ref="K14:O14"/>
    <mergeCell ref="A15:B15"/>
    <mergeCell ref="C15:F15"/>
    <mergeCell ref="G15:J15"/>
    <mergeCell ref="K15:O15"/>
    <mergeCell ref="A12:B12"/>
    <mergeCell ref="C12:F12"/>
    <mergeCell ref="G12:J12"/>
    <mergeCell ref="K12:O12"/>
    <mergeCell ref="A13:B13"/>
    <mergeCell ref="C13:F13"/>
    <mergeCell ref="G13:J13"/>
    <mergeCell ref="K13:O13"/>
    <mergeCell ref="A4:P4"/>
    <mergeCell ref="A8:F8"/>
    <mergeCell ref="G8:K8"/>
    <mergeCell ref="L8:P8"/>
    <mergeCell ref="A11:B11"/>
    <mergeCell ref="C11:F11"/>
    <mergeCell ref="G11:J11"/>
    <mergeCell ref="K11:O11"/>
    <mergeCell ref="A7:P7"/>
    <mergeCell ref="J5:P5"/>
    <mergeCell ref="J6:O6"/>
    <mergeCell ref="A9:F9"/>
    <mergeCell ref="G9:K9"/>
    <mergeCell ref="L9:P9"/>
    <mergeCell ref="A1:P1"/>
    <mergeCell ref="A27:P27"/>
    <mergeCell ref="A23:N23"/>
    <mergeCell ref="D24:J24"/>
    <mergeCell ref="K24:P24"/>
    <mergeCell ref="E25:F26"/>
    <mergeCell ref="L25:M26"/>
    <mergeCell ref="A25:D25"/>
    <mergeCell ref="G25:K25"/>
    <mergeCell ref="N25:P25"/>
    <mergeCell ref="A26:D26"/>
    <mergeCell ref="G26:K26"/>
    <mergeCell ref="N26:P26"/>
    <mergeCell ref="A2:P2"/>
    <mergeCell ref="A3:P3"/>
    <mergeCell ref="A10:P10"/>
  </mergeCells>
  <printOptions horizontalCentered="1"/>
  <pageMargins left="0.59055118110236227" right="0.59055118110236227" top="0" bottom="0.39370078740157483" header="0.19685039370078741" footer="0.39370078740157483"/>
  <pageSetup scale="89" orientation="portrait" r:id="rId1"/>
  <headerFooter scaleWithDoc="0" alignWithMargins="0">
    <oddFooter>&amp;L&amp;"Arial Narrow,Normal"&amp;8FO-SCP-08&amp;R&amp;"Arial Narrow,Normal"&amp;8&amp;K00+000mtg05112020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3"/>
  <dimension ref="A1:K36"/>
  <sheetViews>
    <sheetView showGridLines="0" topLeftCell="A14" zoomScaleNormal="100" workbookViewId="0">
      <selection activeCell="L15" sqref="L15"/>
    </sheetView>
  </sheetViews>
  <sheetFormatPr baseColWidth="10" defaultColWidth="11.42578125" defaultRowHeight="12.75"/>
  <cols>
    <col min="1" max="1" width="2.7109375" style="33" customWidth="1"/>
    <col min="2" max="2" width="25" style="33" customWidth="1"/>
    <col min="3" max="3" width="1.7109375" style="33" customWidth="1"/>
    <col min="4" max="4" width="21.7109375" style="33" customWidth="1"/>
    <col min="5" max="5" width="1.7109375" style="33" customWidth="1"/>
    <col min="6" max="6" width="11.7109375" style="33" customWidth="1"/>
    <col min="7" max="7" width="1.7109375" style="33" customWidth="1"/>
    <col min="8" max="8" width="11.85546875" style="33" customWidth="1"/>
    <col min="9" max="9" width="1.7109375" style="33" customWidth="1"/>
    <col min="10" max="10" width="11.7109375" style="33" customWidth="1"/>
    <col min="11" max="11" width="2.7109375" style="33" customWidth="1"/>
    <col min="12" max="21" width="5.7109375" style="33" customWidth="1"/>
    <col min="22" max="16384" width="11.42578125" style="33"/>
  </cols>
  <sheetData>
    <row r="1" spans="1:11" ht="20.25">
      <c r="A1" s="498" t="s">
        <v>220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</row>
    <row r="2" spans="1:11" ht="20.100000000000001" customHeight="1">
      <c r="A2" s="499" t="s">
        <v>2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</row>
    <row r="3" spans="1:11" ht="20.100000000000001" customHeight="1">
      <c r="A3" s="500" t="s">
        <v>3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</row>
    <row r="4" spans="1:11" s="57" customFormat="1" ht="45.2" customHeight="1" thickBot="1">
      <c r="A4" s="503" t="s">
        <v>233</v>
      </c>
      <c r="B4" s="503"/>
      <c r="C4" s="503"/>
      <c r="D4" s="503"/>
      <c r="E4" s="503"/>
      <c r="F4" s="503"/>
      <c r="G4" s="503"/>
      <c r="H4" s="503"/>
      <c r="I4" s="503"/>
      <c r="J4" s="503"/>
      <c r="K4" s="503"/>
    </row>
    <row r="5" spans="1:11" ht="30" customHeight="1">
      <c r="A5" s="101"/>
      <c r="B5" s="102" t="s">
        <v>70</v>
      </c>
      <c r="C5" s="103"/>
      <c r="D5" s="265"/>
      <c r="E5" s="104"/>
      <c r="F5" s="104"/>
      <c r="G5" s="104"/>
      <c r="H5" s="504" t="s">
        <v>71</v>
      </c>
      <c r="I5" s="103"/>
      <c r="J5" s="105"/>
      <c r="K5" s="106"/>
    </row>
    <row r="6" spans="1:11" ht="19.899999999999999" customHeight="1">
      <c r="A6" s="107"/>
      <c r="B6" s="34" t="s">
        <v>72</v>
      </c>
      <c r="D6" s="36"/>
      <c r="E6" s="36"/>
      <c r="F6" s="36"/>
      <c r="G6" s="36"/>
      <c r="H6" s="505"/>
      <c r="I6" s="36"/>
      <c r="J6" s="36"/>
      <c r="K6" s="108"/>
    </row>
    <row r="7" spans="1:11" ht="19.149999999999999" customHeight="1">
      <c r="A7" s="107"/>
      <c r="B7" s="34" t="s">
        <v>43</v>
      </c>
      <c r="D7" s="109"/>
      <c r="E7" s="36"/>
      <c r="F7" s="36"/>
      <c r="G7" s="36"/>
      <c r="H7" s="110"/>
      <c r="K7" s="108"/>
    </row>
    <row r="8" spans="1:11" ht="25.15" customHeight="1">
      <c r="A8" s="107"/>
      <c r="K8" s="108"/>
    </row>
    <row r="9" spans="1:11" ht="19.149999999999999" customHeight="1">
      <c r="A9" s="107"/>
      <c r="B9" s="33" t="s">
        <v>73</v>
      </c>
      <c r="K9" s="108"/>
    </row>
    <row r="10" spans="1:11" ht="34.9" customHeight="1">
      <c r="A10" s="107"/>
      <c r="B10" s="35" t="s">
        <v>74</v>
      </c>
      <c r="D10" s="35" t="s">
        <v>40</v>
      </c>
      <c r="F10" s="35" t="s">
        <v>30</v>
      </c>
      <c r="G10" s="35"/>
      <c r="H10" s="35" t="s">
        <v>75</v>
      </c>
      <c r="I10" s="35"/>
      <c r="J10" s="35" t="s">
        <v>76</v>
      </c>
      <c r="K10" s="111"/>
    </row>
    <row r="11" spans="1:11" ht="15" customHeight="1">
      <c r="A11" s="107"/>
      <c r="B11" s="36"/>
      <c r="C11" s="35" t="s">
        <v>77</v>
      </c>
      <c r="D11" s="36"/>
      <c r="E11" s="97" t="s">
        <v>78</v>
      </c>
      <c r="F11" s="112"/>
      <c r="G11" s="97" t="s">
        <v>78</v>
      </c>
      <c r="H11" s="113"/>
      <c r="I11" s="97" t="s">
        <v>78</v>
      </c>
      <c r="J11" s="114"/>
      <c r="K11" s="111"/>
    </row>
    <row r="12" spans="1:11" ht="15" customHeight="1">
      <c r="A12" s="107"/>
      <c r="B12" s="36"/>
      <c r="C12" s="35" t="s">
        <v>77</v>
      </c>
      <c r="D12" s="36"/>
      <c r="E12" s="97" t="s">
        <v>78</v>
      </c>
      <c r="F12" s="112"/>
      <c r="G12" s="97" t="s">
        <v>78</v>
      </c>
      <c r="H12" s="113"/>
      <c r="I12" s="97" t="s">
        <v>78</v>
      </c>
      <c r="J12" s="114"/>
      <c r="K12" s="111"/>
    </row>
    <row r="13" spans="1:11" ht="15" customHeight="1">
      <c r="A13" s="107"/>
      <c r="B13" s="36"/>
      <c r="C13" s="35" t="s">
        <v>77</v>
      </c>
      <c r="D13" s="36"/>
      <c r="E13" s="97" t="s">
        <v>78</v>
      </c>
      <c r="F13" s="112"/>
      <c r="G13" s="97" t="s">
        <v>78</v>
      </c>
      <c r="H13" s="113"/>
      <c r="I13" s="97" t="s">
        <v>78</v>
      </c>
      <c r="J13" s="114"/>
      <c r="K13" s="111"/>
    </row>
    <row r="14" spans="1:11" ht="15" customHeight="1">
      <c r="A14" s="107"/>
      <c r="B14" s="36"/>
      <c r="C14" s="35" t="s">
        <v>77</v>
      </c>
      <c r="D14" s="36"/>
      <c r="E14" s="97" t="s">
        <v>78</v>
      </c>
      <c r="F14" s="112"/>
      <c r="G14" s="97" t="s">
        <v>78</v>
      </c>
      <c r="H14" s="113"/>
      <c r="I14" s="97" t="s">
        <v>78</v>
      </c>
      <c r="J14" s="114"/>
      <c r="K14" s="111"/>
    </row>
    <row r="15" spans="1:11" ht="34.9" customHeight="1">
      <c r="A15" s="107"/>
      <c r="K15" s="108"/>
    </row>
    <row r="16" spans="1:11" ht="15" customHeight="1">
      <c r="A16" s="107"/>
      <c r="B16" s="506" t="s">
        <v>79</v>
      </c>
      <c r="C16" s="507"/>
      <c r="D16" s="507"/>
      <c r="E16" s="507"/>
      <c r="F16" s="507"/>
      <c r="G16" s="507"/>
      <c r="H16" s="507"/>
      <c r="I16" s="507"/>
      <c r="J16" s="508"/>
      <c r="K16" s="108"/>
    </row>
    <row r="17" spans="1:11" ht="15" customHeight="1">
      <c r="A17" s="107"/>
      <c r="B17" s="509"/>
      <c r="C17" s="510"/>
      <c r="D17" s="510"/>
      <c r="E17" s="510"/>
      <c r="F17" s="510"/>
      <c r="G17" s="510"/>
      <c r="H17" s="510"/>
      <c r="I17" s="510"/>
      <c r="J17" s="511"/>
      <c r="K17" s="108"/>
    </row>
    <row r="18" spans="1:11" ht="15" customHeight="1">
      <c r="A18" s="107"/>
      <c r="B18" s="509"/>
      <c r="C18" s="510"/>
      <c r="D18" s="510"/>
      <c r="E18" s="510"/>
      <c r="F18" s="510"/>
      <c r="G18" s="510"/>
      <c r="H18" s="510"/>
      <c r="I18" s="510"/>
      <c r="J18" s="511"/>
      <c r="K18" s="108"/>
    </row>
    <row r="19" spans="1:11" ht="15" customHeight="1">
      <c r="A19" s="107"/>
      <c r="B19" s="509"/>
      <c r="C19" s="510"/>
      <c r="D19" s="510"/>
      <c r="E19" s="510"/>
      <c r="F19" s="510"/>
      <c r="G19" s="510"/>
      <c r="H19" s="510"/>
      <c r="I19" s="510"/>
      <c r="J19" s="511"/>
      <c r="K19" s="108"/>
    </row>
    <row r="20" spans="1:11" ht="15" customHeight="1">
      <c r="A20" s="107"/>
      <c r="B20" s="512"/>
      <c r="C20" s="513"/>
      <c r="D20" s="513"/>
      <c r="E20" s="513"/>
      <c r="F20" s="513"/>
      <c r="G20" s="513"/>
      <c r="H20" s="513"/>
      <c r="I20" s="513"/>
      <c r="J20" s="514"/>
      <c r="K20" s="108"/>
    </row>
    <row r="21" spans="1:11" ht="40.15" customHeight="1">
      <c r="A21" s="107"/>
      <c r="B21" s="57" t="s">
        <v>80</v>
      </c>
      <c r="K21" s="108"/>
    </row>
    <row r="22" spans="1:11" ht="15" customHeight="1">
      <c r="A22" s="107"/>
      <c r="B22" s="115" t="s">
        <v>81</v>
      </c>
      <c r="D22" s="455" t="s">
        <v>82</v>
      </c>
      <c r="E22" s="455"/>
      <c r="G22" s="33" t="s">
        <v>83</v>
      </c>
      <c r="K22" s="108"/>
    </row>
    <row r="23" spans="1:11" ht="13.9" customHeight="1">
      <c r="A23" s="107"/>
      <c r="D23" s="35"/>
      <c r="E23" s="35"/>
      <c r="K23" s="108"/>
    </row>
    <row r="24" spans="1:11" ht="13.9" customHeight="1">
      <c r="A24" s="107"/>
      <c r="D24" s="35"/>
      <c r="E24" s="35"/>
      <c r="G24" s="515" t="s">
        <v>84</v>
      </c>
      <c r="H24" s="516"/>
      <c r="I24" s="516"/>
      <c r="J24" s="517"/>
      <c r="K24" s="108"/>
    </row>
    <row r="25" spans="1:11" ht="13.9" customHeight="1">
      <c r="A25" s="107"/>
      <c r="D25" s="35"/>
      <c r="E25" s="35"/>
      <c r="G25" s="518"/>
      <c r="H25" s="519"/>
      <c r="I25" s="519"/>
      <c r="J25" s="520"/>
      <c r="K25" s="108"/>
    </row>
    <row r="26" spans="1:11" ht="13.9" customHeight="1">
      <c r="A26" s="107"/>
      <c r="D26" s="35"/>
      <c r="E26" s="35"/>
      <c r="G26" s="518"/>
      <c r="H26" s="519"/>
      <c r="I26" s="519"/>
      <c r="J26" s="520"/>
      <c r="K26" s="108"/>
    </row>
    <row r="27" spans="1:11" ht="13.9" customHeight="1">
      <c r="A27" s="107"/>
      <c r="D27" s="35"/>
      <c r="E27" s="35"/>
      <c r="G27" s="518"/>
      <c r="H27" s="519"/>
      <c r="I27" s="519"/>
      <c r="J27" s="520"/>
      <c r="K27" s="108"/>
    </row>
    <row r="28" spans="1:11" ht="13.9" customHeight="1">
      <c r="A28" s="107"/>
      <c r="D28" s="35"/>
      <c r="E28" s="35"/>
      <c r="G28" s="518"/>
      <c r="H28" s="519"/>
      <c r="I28" s="519"/>
      <c r="J28" s="520"/>
      <c r="K28" s="108"/>
    </row>
    <row r="29" spans="1:11" ht="13.9" customHeight="1">
      <c r="A29" s="107"/>
      <c r="B29" s="37" t="s">
        <v>85</v>
      </c>
      <c r="D29" s="35"/>
      <c r="E29" s="35"/>
      <c r="G29" s="518"/>
      <c r="H29" s="519"/>
      <c r="I29" s="519"/>
      <c r="J29" s="520"/>
      <c r="K29" s="108"/>
    </row>
    <row r="30" spans="1:11" ht="13.9" customHeight="1">
      <c r="A30" s="107"/>
      <c r="B30" s="37"/>
      <c r="D30" s="35"/>
      <c r="E30" s="35"/>
      <c r="G30" s="518"/>
      <c r="H30" s="519"/>
      <c r="I30" s="519"/>
      <c r="J30" s="520"/>
      <c r="K30" s="108"/>
    </row>
    <row r="31" spans="1:11" ht="13.9" customHeight="1">
      <c r="A31" s="107"/>
      <c r="B31" s="37"/>
      <c r="D31" s="35"/>
      <c r="E31" s="35"/>
      <c r="G31" s="521"/>
      <c r="H31" s="522"/>
      <c r="I31" s="522"/>
      <c r="J31" s="523"/>
      <c r="K31" s="108"/>
    </row>
    <row r="32" spans="1:11" ht="27.6" customHeight="1" thickBot="1">
      <c r="A32" s="116"/>
      <c r="B32" s="117"/>
      <c r="C32" s="117"/>
      <c r="D32" s="118"/>
      <c r="E32" s="118"/>
      <c r="F32" s="117"/>
      <c r="G32" s="117"/>
      <c r="H32" s="117"/>
      <c r="I32" s="117"/>
      <c r="J32" s="117"/>
      <c r="K32" s="119"/>
    </row>
    <row r="33" spans="1:8" ht="49.15" customHeight="1">
      <c r="C33" s="501"/>
      <c r="D33" s="501"/>
      <c r="E33" s="501"/>
      <c r="F33" s="501"/>
      <c r="G33" s="501"/>
      <c r="H33" s="103"/>
    </row>
    <row r="34" spans="1:8" ht="20.65" customHeight="1">
      <c r="C34" s="502" t="s">
        <v>87</v>
      </c>
      <c r="D34" s="502"/>
      <c r="E34" s="502"/>
      <c r="F34" s="502"/>
      <c r="G34" s="502"/>
    </row>
    <row r="35" spans="1:8" ht="25.15" customHeight="1">
      <c r="A35" s="120"/>
      <c r="C35" s="121"/>
    </row>
    <row r="36" spans="1:8" ht="16.7" customHeight="1">
      <c r="C36" s="35"/>
    </row>
  </sheetData>
  <mergeCells count="11">
    <mergeCell ref="A1:K1"/>
    <mergeCell ref="A2:K2"/>
    <mergeCell ref="A3:K3"/>
    <mergeCell ref="C33:G33"/>
    <mergeCell ref="C34:G34"/>
    <mergeCell ref="A4:K4"/>
    <mergeCell ref="H5:H6"/>
    <mergeCell ref="B16:J20"/>
    <mergeCell ref="D22:E22"/>
    <mergeCell ref="G24:J24"/>
    <mergeCell ref="G25:J31"/>
  </mergeCells>
  <printOptions horizontalCentered="1" verticalCentered="1"/>
  <pageMargins left="0.39370078740157483" right="0.39370078740157483" top="0" bottom="0.39370078740157483" header="0.39370078740157483" footer="0.39370078740157483"/>
  <pageSetup orientation="portrait" r:id="rId1"/>
  <headerFooter scaleWithDoc="0" alignWithMargins="0">
    <oddFooter>&amp;L&amp;"Arial Narrow,Normal"&amp;8FO-SCP-09&amp;R&amp;"Arial Narrow,Normal"&amp;8&amp;K00+000mtg15112020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BCE9DAE199DE4BB0B5BC2254F95805" ma:contentTypeVersion="15" ma:contentTypeDescription="Crear nuevo documento." ma:contentTypeScope="" ma:versionID="fe0e296cc0421bd21bbe99a138edebe7">
  <xsd:schema xmlns:xsd="http://www.w3.org/2001/XMLSchema" xmlns:xs="http://www.w3.org/2001/XMLSchema" xmlns:p="http://schemas.microsoft.com/office/2006/metadata/properties" xmlns:ns2="74eb0004-5b59-4cc2-a029-bf033d81274e" xmlns:ns3="44435871-716b-4a09-a0ae-cb838e896ba6" targetNamespace="http://schemas.microsoft.com/office/2006/metadata/properties" ma:root="true" ma:fieldsID="8a464c53898a67918d8c8849e4041b87" ns2:_="" ns3:_="">
    <xsd:import namespace="74eb0004-5b59-4cc2-a029-bf033d81274e"/>
    <xsd:import namespace="44435871-716b-4a09-a0ae-cb838e896b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b0004-5b59-4cc2-a029-bf033d812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b5fe629f-dcd0-4f79-bd36-f65a702df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35871-716b-4a09-a0ae-cb838e896ba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c61e8a-a9a8-414c-8364-572f1e4acf09}" ma:internalName="TaxCatchAll" ma:showField="CatchAllData" ma:web="44435871-716b-4a09-a0ae-cb838e896b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435871-716b-4a09-a0ae-cb838e896ba6" xsi:nil="true"/>
    <lcf76f155ced4ddcb4097134ff3c332f xmlns="74eb0004-5b59-4cc2-a029-bf033d8127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36D3BD-4274-47AD-B42C-6AD7DDD1325A}"/>
</file>

<file path=customXml/itemProps2.xml><?xml version="1.0" encoding="utf-8"?>
<ds:datastoreItem xmlns:ds="http://schemas.openxmlformats.org/officeDocument/2006/customXml" ds:itemID="{52A2F4C4-58DC-4185-8CC6-C22554436D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4534B5-6EC5-4039-8E97-BCF6B1A4BB76}">
  <ds:schemaRefs>
    <ds:schemaRef ds:uri="ad45b9d8-d0ac-4920-af9e-f48347f7842f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67596391-d7ee-4315-92bd-469449453215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22</vt:i4>
      </vt:variant>
    </vt:vector>
  </HeadingPairs>
  <TitlesOfParts>
    <vt:vector size="40" baseType="lpstr">
      <vt:lpstr>FO-SCP-01</vt:lpstr>
      <vt:lpstr>FO-SCP-02</vt:lpstr>
      <vt:lpstr>FO-SCP-03</vt:lpstr>
      <vt:lpstr>FO-SCP-04</vt:lpstr>
      <vt:lpstr>FO-SCP-05</vt:lpstr>
      <vt:lpstr>FO-SCP-06</vt:lpstr>
      <vt:lpstr>FO-SCP-07</vt:lpstr>
      <vt:lpstr>FC-SCP-08</vt:lpstr>
      <vt:lpstr>FO-SCP-09</vt:lpstr>
      <vt:lpstr>FO-SCP-10</vt:lpstr>
      <vt:lpstr>FO-SCP-11</vt:lpstr>
      <vt:lpstr>FO-SCP-12</vt:lpstr>
      <vt:lpstr>FO-SCP-13</vt:lpstr>
      <vt:lpstr>FO-SCP-14</vt:lpstr>
      <vt:lpstr>FO-SCP-15</vt:lpstr>
      <vt:lpstr>FO-SCP-16</vt:lpstr>
      <vt:lpstr>FO-SCP-17</vt:lpstr>
      <vt:lpstr>FO-SCP-18</vt:lpstr>
      <vt:lpstr>'FC-SCP-08'!Área_de_impresión</vt:lpstr>
      <vt:lpstr>'FO-SCP-01'!Área_de_impresión</vt:lpstr>
      <vt:lpstr>'FO-SCP-03'!Área_de_impresión</vt:lpstr>
      <vt:lpstr>'FO-SCP-04'!Área_de_impresión</vt:lpstr>
      <vt:lpstr>'FO-SCP-05'!Área_de_impresión</vt:lpstr>
      <vt:lpstr>'FO-SCP-06'!Área_de_impresión</vt:lpstr>
      <vt:lpstr>'FO-SCP-07'!Área_de_impresión</vt:lpstr>
      <vt:lpstr>'FO-SCP-09'!Área_de_impresión</vt:lpstr>
      <vt:lpstr>'FO-SCP-10'!Área_de_impresión</vt:lpstr>
      <vt:lpstr>'FO-SCP-11'!Área_de_impresión</vt:lpstr>
      <vt:lpstr>'FO-SCP-12'!Área_de_impresión</vt:lpstr>
      <vt:lpstr>'FO-SCP-13'!Área_de_impresión</vt:lpstr>
      <vt:lpstr>'FO-SCP-14'!Área_de_impresión</vt:lpstr>
      <vt:lpstr>'FO-SCP-15'!Área_de_impresión</vt:lpstr>
      <vt:lpstr>'FO-SCP-16'!Área_de_impresión</vt:lpstr>
      <vt:lpstr>'FO-SCP-17'!Área_de_impresión</vt:lpstr>
      <vt:lpstr>'FO-SCP-18'!Área_de_impresión</vt:lpstr>
      <vt:lpstr>'FO-SCP-05'!Print_Area</vt:lpstr>
      <vt:lpstr>'FO-SCP-06'!Print_Area</vt:lpstr>
      <vt:lpstr>'FO-SCP-06'!Títulos_a_imprimir</vt:lpstr>
      <vt:lpstr>'FO-SCP-09'!Títulos_a_imprimir</vt:lpstr>
      <vt:lpstr>'FO-SCP-18'!Títulos_a_imprimir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CEBALLOS GARDUÑO CHRISTIAN MARIANA</cp:lastModifiedBy>
  <cp:lastPrinted>2023-08-17T14:49:32Z</cp:lastPrinted>
  <dcterms:created xsi:type="dcterms:W3CDTF">2017-10-24T15:58:35Z</dcterms:created>
  <dcterms:modified xsi:type="dcterms:W3CDTF">2024-01-16T15:05:54Z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0x010100D1BCE9DAE199DE4BB0B5BC2254F95805</vt:lpwstr>
  </property>
</Properties>
</file>